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mowy\umowy 2019\przetargi 2019\46 -1 139R i 1 140R - FDS\SWIZ\Ogłoszenie PZD.261.46.2019\SIWZ PZD.261.46.2019\Rozdz. 4 Kosztorys Ofertowy\Załączniki do Rozdz. 4\"/>
    </mc:Choice>
  </mc:AlternateContent>
  <xr:revisionPtr revIDLastSave="0" documentId="13_ncr:1_{5CF0C713-8265-4E1D-A93C-B948C2B116C1}" xr6:coauthVersionLast="44" xr6:coauthVersionMax="44" xr10:uidLastSave="{00000000-0000-0000-0000-000000000000}"/>
  <bookViews>
    <workbookView xWindow="2055" yWindow="465" windowWidth="21660" windowHeight="15285" xr2:uid="{00000000-000D-0000-FFFF-FFFF00000000}"/>
  </bookViews>
  <sheets>
    <sheet name="Ślepy koszt." sheetId="1" r:id="rId1"/>
    <sheet name="Arkusz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3" i="2" l="1"/>
  <c r="G11" i="2"/>
  <c r="G10" i="2"/>
  <c r="G9" i="2"/>
  <c r="G8" i="2"/>
  <c r="G7" i="2"/>
  <c r="G6" i="2"/>
  <c r="G5" i="2"/>
  <c r="G4" i="2"/>
  <c r="G3" i="2"/>
  <c r="G2" i="2"/>
  <c r="G1" i="2"/>
</calcChain>
</file>

<file path=xl/sharedStrings.xml><?xml version="1.0" encoding="utf-8"?>
<sst xmlns="http://schemas.openxmlformats.org/spreadsheetml/2006/main" count="101" uniqueCount="70">
  <si>
    <t xml:space="preserve">04.04.02                   45 23 33 20-8 </t>
  </si>
  <si>
    <t>m2</t>
  </si>
  <si>
    <t>t</t>
  </si>
  <si>
    <t>Wartość</t>
  </si>
  <si>
    <t>Cena jedn.</t>
  </si>
  <si>
    <t>Ilość jedn.</t>
  </si>
  <si>
    <t>Jedn.</t>
  </si>
  <si>
    <t>Wyszczególnienie robót</t>
  </si>
  <si>
    <t>Nr SST Nr CPV</t>
  </si>
  <si>
    <t>L.p.</t>
  </si>
  <si>
    <t>szt</t>
  </si>
  <si>
    <t>m3</t>
  </si>
  <si>
    <t>studzienka ściekowa</t>
  </si>
  <si>
    <t>rozbiórka obrzezy</t>
  </si>
  <si>
    <t>rozbiórka koryt</t>
  </si>
  <si>
    <t>ustawienie nowego krawęznika</t>
  </si>
  <si>
    <t>m</t>
  </si>
  <si>
    <t>przekładka kostki</t>
  </si>
  <si>
    <t>ułożenie ścieku</t>
  </si>
  <si>
    <t>156+185=341*0,2=68,2</t>
  </si>
  <si>
    <t>podbudowa pod chodnik 10 cm</t>
  </si>
  <si>
    <t>uzupełnienie ziemią półki</t>
  </si>
  <si>
    <t>185*0.5*0,5=46,25</t>
  </si>
  <si>
    <t>rozbiórka ścieku</t>
  </si>
  <si>
    <t>156*0,2=31,2</t>
  </si>
  <si>
    <t>ustawienie obrzeży z rozbiórki</t>
  </si>
  <si>
    <t>korytowanie pod krawężnik</t>
  </si>
  <si>
    <t>185*0,6*0,4=44,4</t>
  </si>
  <si>
    <t>185*2=370+12*4=370+48zjazdy=418</t>
  </si>
  <si>
    <t>190+48=238</t>
  </si>
  <si>
    <t>05.03.05b                     45 23 32 20-7</t>
  </si>
  <si>
    <t>05.03.05a                     45 23 32 20-7</t>
  </si>
  <si>
    <t>Wykonanie warstwy ścieralnej z betonu asfaltowego AC/11S grub. 4 cm dla ruchu kat.      KR 3 (na całej szerokości jezdni) wraz ze skropieniem zgodnie ze SST 04.03.01</t>
  </si>
  <si>
    <t>Wyrównanie istniejącej nawierzchni betonem asfaltowym AC/16W dla ruchu kat. KR 2 sposobem mechanicznym wraz z oczyszczniem i skropieniem zgodnie ze SST 04.03.01</t>
  </si>
  <si>
    <t>Uzupełnienie poboczy kruszywem łamanym 0/31 na szer.0,75 m i zjazdów przy śr. gr. w-wy 10 cm</t>
  </si>
  <si>
    <t>01.02.04              45 11 13 00-1</t>
  </si>
  <si>
    <t>Mechaniczne rozebranie istn. naw. grub. 10 cm z masy min.-asf. nad przepustem pod koroną drogi wraz z odwozem i utylizacją po stronie Wykonawcy</t>
  </si>
  <si>
    <t>02.01.01          45 11 12 00-0</t>
  </si>
  <si>
    <t xml:space="preserve">Roboty ziemne wykonywane koparkami podsiębiernymi o poj.łyżki 0.40 m3 w gr.kat. III-IV z transp.urobku poza miejsce robót (w miejsce pozyskane przez Wykonawcę) </t>
  </si>
  <si>
    <t>02.03.01         45 11 12 00-0</t>
  </si>
  <si>
    <t xml:space="preserve">Formowanie i zagęszczanie nasypów o wysokości do 3,0 m, grunt kat. I-II wraz z zakupem i dostarczeniem gruntu w miejsce wbudowania </t>
  </si>
  <si>
    <t>Rozebranie przepustów rurowych pod koroną drogi - rury betonowe o śr. 60 cm - 11 m  wraz z odwozem i utylizacją po stronie Wykonawcy</t>
  </si>
  <si>
    <t>03.01.01           45 23 21 30-2</t>
  </si>
  <si>
    <t>Wykonanie cżęści przelotowej przepustu z rur PP  o śr. wewn. 600 mm na podłożu z tłucznia grub. 40 cm - przepust pod koroną drogi</t>
  </si>
  <si>
    <t>Wykonanie obudowy wlotu i wylotu przepustów pod koroną drogi - ścianki czołowe żelbetowe z betonu C25/30 wykonane na miejscu</t>
  </si>
  <si>
    <t>04.04.02             45 23 33 20-8</t>
  </si>
  <si>
    <t>Podbudowa z kruszywa łamanego 0/31,5, grubość warstwy po zagęszczeniu 30 cm nad remontowanym przepustem pod koroną drogi</t>
  </si>
  <si>
    <t>05.03.11 45 11 13 00-1</t>
  </si>
  <si>
    <t>Frezowanie istn. naw. bitum. o gr. do 4 cm,                 z wbudowaniem urobku na pobocze</t>
  </si>
  <si>
    <t>05.03.23           45 23 32 22-1</t>
  </si>
  <si>
    <t>08.03.01                45 23 32 22-1</t>
  </si>
  <si>
    <t>08.01.01                    45 23 32 22-1</t>
  </si>
  <si>
    <t>Rozebranie i ponowne ułożenie krawężnika z wymianą na nowy o wym. 15x30 cm na ławie bet. z oporem i podsypce cementowo-piaskowej wg KPED 03.10</t>
  </si>
  <si>
    <t>Rozebranie i ponowne ułożenie obrzeży z wymianą na nowe o wym. 8x30 cm na ławie betonowej 24x10 cm z oporem 15x20 cm z betonu C12/15 wraz z uzupełnieniem półki ziemnej przy obrzeżu humusem</t>
  </si>
  <si>
    <t>Rozebranie i ponowne ułożenie nawierzchni zjazdów z kostki brukowej grub. 8 cm na podsypce cem.-piask.</t>
  </si>
  <si>
    <t>05.03.12                   45 23 32 20-7</t>
  </si>
  <si>
    <t>Ułożenie ścieku przykrawężnikowego z masy asfaltu twardolanego dla ruchu kat. KR 3 o grub. warstwy 3 cm</t>
  </si>
  <si>
    <t>03.02.01a                   45 23 31 20</t>
  </si>
  <si>
    <t>Regulacja wysokościowa kratek istniejących studzienek ściekowych z wymianą wpustów na nowe</t>
  </si>
  <si>
    <t>Warstwa górna podbudowy z kruszyw łamanych 0/31.5 gr. 10 cm -chodnik po uprzednim wykonaniu koryta z profilowaniem i zagęszczeniem na gł.10 cm zgodnie ze SST 04.01.01</t>
  </si>
  <si>
    <t>Rozebranie i ponowne ułożenie nawierzchni chodnika z kostki brukowej grub. 6 cm z wymianą kostki na nową na podsypce cem.-piask.</t>
  </si>
  <si>
    <t>Rozebranie i ponowne ułożenie nawierzchni zjazdów z kostki brukowej grub. 8 cm z wymianą kostki na nową na podsypce cem.-piask.</t>
  </si>
  <si>
    <t>04.07.01                           45 23 33 20-8</t>
  </si>
  <si>
    <t>CENA NETTO ZADANIA (suma poz. 1 - 20):</t>
  </si>
  <si>
    <t>CENA BRUTTO (suma poz. 21 - 22):</t>
  </si>
  <si>
    <t>Wykonanie podbudowy z betonu asfaltowego AC/22P o grub. w-wy 8 cm, dla ruchu KR 3 nad remontowanym przepustem pod koroną drogi</t>
  </si>
  <si>
    <t>KOSZTORYS OFERTOWY</t>
  </si>
  <si>
    <t>PODATEK VAT (……...% od poz. 21):</t>
  </si>
  <si>
    <t>Remont dróg powiatowych Nr 1 139R relacji Grochowe I - Sarnów w km 0+000 - 5+822                                              i Nr 1 140R relacji Tuszów - Sarnów - Ostrowy Baranowskie w km 2+010 - 2+900                                                                      i w km 6+450 - 7+042 - Etap II w km 2+350 - 5+822 - dr. pow. Nr 1 139R                                                                              oraz w km 2+010 - 2+900 i w km 6+450 - 7+042 - dr. pow. Nr 1 140R</t>
  </si>
  <si>
    <t>Formularz 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</si>
</sst>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rgb="FF00B050"/>
      <name val="Arial"/>
      <family val="2"/>
      <charset val="238"/>
    </font>
    <font>
      <sz val="11"/>
      <color rgb="FF00B050"/>
      <name val="Czcionka tekstu podstawowego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1" fillId="0" borderId="0"/>
    <xf numFmtId="0" fontId="7" fillId="0" borderId="0"/>
  </cellStyleXfs>
  <cellXfs count="105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3" fontId="1" fillId="0" borderId="1" xfId="1" applyNumberFormat="1" applyFill="1" applyBorder="1" applyAlignment="1">
      <alignment horizontal="right"/>
    </xf>
    <xf numFmtId="0" fontId="1" fillId="0" borderId="1" xfId="1" applyFont="1" applyFill="1" applyBorder="1" applyAlignment="1">
      <alignment horizontal="center" vertical="center" wrapText="1"/>
    </xf>
    <xf numFmtId="4" fontId="3" fillId="0" borderId="3" xfId="5" applyNumberFormat="1" applyFont="1" applyBorder="1"/>
    <xf numFmtId="4" fontId="0" fillId="0" borderId="0" xfId="0" applyNumberFormat="1"/>
    <xf numFmtId="164" fontId="1" fillId="0" borderId="1" xfId="1" applyNumberFormat="1" applyBorder="1" applyAlignment="1">
      <alignment horizontal="right"/>
    </xf>
    <xf numFmtId="0" fontId="8" fillId="0" borderId="2" xfId="0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center"/>
    </xf>
    <xf numFmtId="3" fontId="8" fillId="0" borderId="1" xfId="1" applyNumberFormat="1" applyFont="1" applyFill="1" applyBorder="1" applyAlignment="1">
      <alignment horizontal="right"/>
    </xf>
    <xf numFmtId="4" fontId="8" fillId="0" borderId="3" xfId="5" applyNumberFormat="1" applyFont="1" applyBorder="1"/>
    <xf numFmtId="0" fontId="9" fillId="0" borderId="0" xfId="0" applyFont="1"/>
    <xf numFmtId="4" fontId="8" fillId="0" borderId="1" xfId="1" applyNumberFormat="1" applyFont="1" applyBorder="1" applyAlignment="1">
      <alignment horizontal="right"/>
    </xf>
    <xf numFmtId="0" fontId="11" fillId="0" borderId="2" xfId="0" applyFont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center"/>
    </xf>
    <xf numFmtId="3" fontId="11" fillId="0" borderId="1" xfId="1" applyNumberFormat="1" applyFont="1" applyFill="1" applyBorder="1" applyAlignment="1">
      <alignment horizontal="right"/>
    </xf>
    <xf numFmtId="4" fontId="11" fillId="0" borderId="1" xfId="1" applyNumberFormat="1" applyFont="1" applyBorder="1" applyAlignment="1">
      <alignment horizontal="right"/>
    </xf>
    <xf numFmtId="4" fontId="11" fillId="0" borderId="3" xfId="5" applyNumberFormat="1" applyFont="1" applyBorder="1"/>
    <xf numFmtId="0" fontId="12" fillId="0" borderId="0" xfId="0" applyFont="1"/>
    <xf numFmtId="164" fontId="11" fillId="0" borderId="1" xfId="1" applyNumberFormat="1" applyFont="1" applyBorder="1" applyAlignment="1">
      <alignment horizontal="right"/>
    </xf>
    <xf numFmtId="0" fontId="1" fillId="0" borderId="0" xfId="1" applyFont="1" applyFill="1" applyAlignment="1">
      <alignment horizontal="center" vertical="center"/>
    </xf>
    <xf numFmtId="0" fontId="1" fillId="0" borderId="0" xfId="0" applyFont="1" applyFill="1"/>
    <xf numFmtId="0" fontId="2" fillId="0" borderId="7" xfId="1" applyFont="1" applyFill="1" applyBorder="1" applyAlignment="1">
      <alignment horizontal="center" vertical="center" wrapText="1"/>
    </xf>
    <xf numFmtId="0" fontId="15" fillId="0" borderId="8" xfId="6" applyFont="1" applyFill="1" applyBorder="1" applyAlignment="1">
      <alignment horizontal="center"/>
    </xf>
    <xf numFmtId="0" fontId="16" fillId="0" borderId="9" xfId="6" applyFont="1" applyFill="1" applyBorder="1" applyAlignment="1">
      <alignment horizontal="center"/>
    </xf>
    <xf numFmtId="0" fontId="15" fillId="0" borderId="9" xfId="6" applyFont="1" applyFill="1" applyBorder="1" applyAlignment="1">
      <alignment horizontal="center"/>
    </xf>
    <xf numFmtId="0" fontId="18" fillId="0" borderId="0" xfId="6" applyFont="1" applyFill="1"/>
    <xf numFmtId="3" fontId="15" fillId="0" borderId="10" xfId="6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/>
    </xf>
    <xf numFmtId="4" fontId="1" fillId="0" borderId="14" xfId="0" applyNumberFormat="1" applyFont="1" applyFill="1" applyBorder="1" applyAlignment="1">
      <alignment horizontal="right" vertical="center"/>
    </xf>
    <xf numFmtId="2" fontId="1" fillId="0" borderId="14" xfId="0" applyNumberFormat="1" applyFont="1" applyFill="1" applyBorder="1" applyAlignment="1">
      <alignment horizontal="right" vertical="center"/>
    </xf>
    <xf numFmtId="4" fontId="1" fillId="0" borderId="3" xfId="5" applyNumberFormat="1" applyFont="1" applyFill="1" applyBorder="1" applyAlignment="1">
      <alignment horizontal="right" vertical="center"/>
    </xf>
    <xf numFmtId="0" fontId="10" fillId="0" borderId="0" xfId="0" applyFont="1" applyFill="1"/>
    <xf numFmtId="0" fontId="6" fillId="0" borderId="0" xfId="1" applyFont="1" applyFill="1" applyAlignment="1">
      <alignment horizontal="center"/>
    </xf>
    <xf numFmtId="0" fontId="10" fillId="0" borderId="0" xfId="0" applyFont="1" applyFill="1" applyAlignment="1">
      <alignment horizontal="center" wrapText="1"/>
    </xf>
    <xf numFmtId="0" fontId="2" fillId="0" borderId="5" xfId="1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 wrapText="1"/>
    </xf>
    <xf numFmtId="2" fontId="1" fillId="0" borderId="1" xfId="0" applyNumberFormat="1" applyFont="1" applyFill="1" applyBorder="1" applyAlignment="1">
      <alignment horizontal="right" vertical="center"/>
    </xf>
    <xf numFmtId="4" fontId="1" fillId="0" borderId="3" xfId="5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right" vertical="center"/>
    </xf>
    <xf numFmtId="0" fontId="1" fillId="0" borderId="4" xfId="2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/>
    </xf>
    <xf numFmtId="4" fontId="1" fillId="0" borderId="9" xfId="1" applyNumberFormat="1" applyFont="1" applyFill="1" applyBorder="1" applyAlignment="1">
      <alignment horizontal="right" vertical="center"/>
    </xf>
    <xf numFmtId="4" fontId="1" fillId="0" borderId="11" xfId="5" applyNumberFormat="1" applyFont="1" applyFill="1" applyBorder="1" applyAlignment="1">
      <alignment vertic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4" fontId="20" fillId="0" borderId="1" xfId="0" applyNumberFormat="1" applyFont="1" applyFill="1" applyBorder="1" applyAlignment="1">
      <alignment horizontal="right" vertical="center" wrapText="1"/>
    </xf>
    <xf numFmtId="2" fontId="20" fillId="0" borderId="1" xfId="0" applyNumberFormat="1" applyFont="1" applyFill="1" applyBorder="1" applyAlignment="1">
      <alignment horizontal="right" vertical="center"/>
    </xf>
    <xf numFmtId="4" fontId="20" fillId="0" borderId="15" xfId="0" applyNumberFormat="1" applyFont="1" applyFill="1" applyBorder="1" applyAlignment="1">
      <alignment horizontal="right" vertical="center"/>
    </xf>
    <xf numFmtId="0" fontId="0" fillId="0" borderId="0" xfId="0" applyFill="1"/>
    <xf numFmtId="0" fontId="20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/>
    </xf>
    <xf numFmtId="2" fontId="20" fillId="0" borderId="13" xfId="0" applyNumberFormat="1" applyFont="1" applyFill="1" applyBorder="1" applyAlignment="1">
      <alignment horizontal="right" vertical="center"/>
    </xf>
    <xf numFmtId="2" fontId="20" fillId="0" borderId="13" xfId="0" applyNumberFormat="1" applyFont="1" applyFill="1" applyBorder="1" applyAlignment="1">
      <alignment vertical="center"/>
    </xf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vertical="center"/>
    </xf>
    <xf numFmtId="4" fontId="1" fillId="0" borderId="15" xfId="5" applyNumberFormat="1" applyFont="1" applyFill="1" applyBorder="1" applyAlignment="1">
      <alignment vertical="center"/>
    </xf>
    <xf numFmtId="2" fontId="20" fillId="0" borderId="1" xfId="0" applyNumberFormat="1" applyFont="1" applyFill="1" applyBorder="1" applyAlignment="1">
      <alignment horizontal="right" vertical="center" wrapText="1"/>
    </xf>
    <xf numFmtId="4" fontId="1" fillId="0" borderId="15" xfId="5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1" xfId="1" applyFont="1" applyFill="1" applyBorder="1" applyAlignment="1">
      <alignment horizontal="left" vertical="center" wrapText="1"/>
    </xf>
    <xf numFmtId="4" fontId="1" fillId="0" borderId="1" xfId="5" applyNumberFormat="1" applyFont="1" applyFill="1" applyBorder="1" applyAlignment="1">
      <alignment vertical="center"/>
    </xf>
    <xf numFmtId="4" fontId="1" fillId="0" borderId="16" xfId="5" applyNumberFormat="1" applyFont="1" applyFill="1" applyBorder="1" applyAlignment="1">
      <alignment horizontal="right" vertical="center"/>
    </xf>
    <xf numFmtId="0" fontId="1" fillId="0" borderId="2" xfId="6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wrapText="1"/>
    </xf>
    <xf numFmtId="4" fontId="1" fillId="0" borderId="18" xfId="0" applyNumberFormat="1" applyFont="1" applyFill="1" applyBorder="1" applyAlignment="1">
      <alignment horizontal="right" vertical="center"/>
    </xf>
    <xf numFmtId="2" fontId="1" fillId="0" borderId="18" xfId="0" applyNumberFormat="1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center"/>
    </xf>
    <xf numFmtId="4" fontId="13" fillId="0" borderId="6" xfId="0" applyNumberFormat="1" applyFont="1" applyFill="1" applyBorder="1"/>
    <xf numFmtId="0" fontId="19" fillId="0" borderId="0" xfId="6" applyFont="1" applyFill="1"/>
    <xf numFmtId="4" fontId="18" fillId="0" borderId="0" xfId="6" applyNumberFormat="1" applyFont="1" applyFill="1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0" fillId="0" borderId="0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horizontal="right" vertical="center" wrapText="1"/>
    </xf>
    <xf numFmtId="0" fontId="14" fillId="0" borderId="0" xfId="1" applyFont="1" applyFill="1" applyAlignment="1">
      <alignment horizontal="center"/>
    </xf>
    <xf numFmtId="0" fontId="17" fillId="0" borderId="0" xfId="1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</cellXfs>
  <cellStyles count="8">
    <cellStyle name="Normalny" xfId="0" builtinId="0"/>
    <cellStyle name="Normalny 2" xfId="3" xr:uid="{00000000-0005-0000-0000-000001000000}"/>
    <cellStyle name="Normalny 2 2" xfId="4" xr:uid="{00000000-0005-0000-0000-000002000000}"/>
    <cellStyle name="Normalny 2 2 2" xfId="2" xr:uid="{00000000-0005-0000-0000-000003000000}"/>
    <cellStyle name="Normalny 2 3" xfId="1" xr:uid="{00000000-0005-0000-0000-000004000000}"/>
    <cellStyle name="Normalny 3" xfId="5" xr:uid="{00000000-0005-0000-0000-000005000000}"/>
    <cellStyle name="Normalny 4" xfId="7" xr:uid="{00000000-0005-0000-0000-000006000000}"/>
    <cellStyle name="Normalny_Xl0000008" xfId="6" xr:uid="{00000000-0005-0000-0000-000007000000}"/>
  </cellStyles>
  <dxfs count="0"/>
  <tableStyles count="0" defaultTableStyle="TableStyleMedium2" defaultPivotStyle="PivotStyleLight16"/>
  <colors>
    <mruColors>
      <color rgb="FFEAEAEA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tabSelected="1" topLeftCell="A25" workbookViewId="0">
      <selection activeCell="H8" sqref="H8"/>
    </sheetView>
  </sheetViews>
  <sheetFormatPr defaultColWidth="9" defaultRowHeight="12.75"/>
  <cols>
    <col min="1" max="1" width="3.5" style="98" customWidth="1"/>
    <col min="2" max="2" width="8.25" style="26" customWidth="1"/>
    <col min="3" max="3" width="36.625" style="98" customWidth="1"/>
    <col min="4" max="4" width="5.5" style="98" customWidth="1"/>
    <col min="5" max="5" width="8.75" style="99" customWidth="1"/>
    <col min="6" max="6" width="8.75" style="98" customWidth="1"/>
    <col min="7" max="7" width="11.875" style="98" customWidth="1"/>
    <col min="8" max="16384" width="9" style="98"/>
  </cols>
  <sheetData>
    <row r="1" spans="1:7">
      <c r="G1" s="98" t="s">
        <v>69</v>
      </c>
    </row>
    <row r="2" spans="1:7" s="40" customFormat="1" ht="16.5">
      <c r="A2" s="102" t="s">
        <v>66</v>
      </c>
      <c r="B2" s="102"/>
      <c r="C2" s="102"/>
      <c r="D2" s="102"/>
      <c r="E2" s="102"/>
      <c r="F2" s="102"/>
      <c r="G2" s="102"/>
    </row>
    <row r="3" spans="1:7" s="40" customFormat="1" ht="11.25" customHeight="1">
      <c r="A3" s="41"/>
      <c r="B3" s="41"/>
      <c r="C3" s="41"/>
      <c r="D3" s="41"/>
      <c r="E3" s="41"/>
      <c r="F3" s="41"/>
      <c r="G3" s="41"/>
    </row>
    <row r="4" spans="1:7" s="40" customFormat="1" ht="14.25" customHeight="1">
      <c r="A4" s="103" t="s">
        <v>68</v>
      </c>
      <c r="B4" s="103"/>
      <c r="C4" s="103"/>
      <c r="D4" s="103"/>
      <c r="E4" s="103"/>
      <c r="F4" s="103"/>
      <c r="G4" s="103"/>
    </row>
    <row r="5" spans="1:7" s="40" customFormat="1" ht="48.75" customHeight="1">
      <c r="A5" s="104"/>
      <c r="B5" s="104"/>
      <c r="C5" s="104"/>
      <c r="D5" s="104"/>
      <c r="E5" s="104"/>
      <c r="F5" s="104"/>
      <c r="G5" s="104"/>
    </row>
    <row r="6" spans="1:7" s="40" customFormat="1" ht="12" customHeight="1" thickBot="1">
      <c r="A6" s="42"/>
      <c r="B6" s="42"/>
      <c r="C6" s="42"/>
      <c r="D6" s="42"/>
      <c r="E6" s="42"/>
      <c r="F6" s="42"/>
      <c r="G6" s="42"/>
    </row>
    <row r="7" spans="1:7" s="40" customFormat="1" ht="29.25" customHeight="1" thickBot="1">
      <c r="A7" s="43" t="s">
        <v>9</v>
      </c>
      <c r="B7" s="28" t="s">
        <v>8</v>
      </c>
      <c r="C7" s="44" t="s">
        <v>7</v>
      </c>
      <c r="D7" s="28" t="s">
        <v>6</v>
      </c>
      <c r="E7" s="45" t="s">
        <v>5</v>
      </c>
      <c r="F7" s="28" t="s">
        <v>4</v>
      </c>
      <c r="G7" s="46" t="s">
        <v>3</v>
      </c>
    </row>
    <row r="8" spans="1:7" s="27" customFormat="1">
      <c r="A8" s="29">
        <v>1</v>
      </c>
      <c r="B8" s="30">
        <v>2</v>
      </c>
      <c r="C8" s="31">
        <v>3</v>
      </c>
      <c r="D8" s="31">
        <v>4</v>
      </c>
      <c r="E8" s="31">
        <v>5</v>
      </c>
      <c r="F8" s="31">
        <v>6</v>
      </c>
      <c r="G8" s="33">
        <v>7</v>
      </c>
    </row>
    <row r="9" spans="1:7" s="40" customFormat="1" ht="38.25">
      <c r="A9" s="47">
        <v>1</v>
      </c>
      <c r="B9" s="48" t="s">
        <v>47</v>
      </c>
      <c r="C9" s="35" t="s">
        <v>48</v>
      </c>
      <c r="D9" s="49" t="s">
        <v>1</v>
      </c>
      <c r="E9" s="50">
        <v>4200</v>
      </c>
      <c r="F9" s="51"/>
      <c r="G9" s="52"/>
    </row>
    <row r="10" spans="1:7" s="40" customFormat="1" ht="63.75">
      <c r="A10" s="53">
        <v>2</v>
      </c>
      <c r="B10" s="54" t="s">
        <v>30</v>
      </c>
      <c r="C10" s="35" t="s">
        <v>33</v>
      </c>
      <c r="D10" s="49" t="s">
        <v>2</v>
      </c>
      <c r="E10" s="55">
        <v>2724</v>
      </c>
      <c r="F10" s="55"/>
      <c r="G10" s="52"/>
    </row>
    <row r="11" spans="1:7" s="40" customFormat="1" ht="51">
      <c r="A11" s="53">
        <v>3</v>
      </c>
      <c r="B11" s="54" t="s">
        <v>31</v>
      </c>
      <c r="C11" s="35" t="s">
        <v>32</v>
      </c>
      <c r="D11" s="49" t="s">
        <v>1</v>
      </c>
      <c r="E11" s="55">
        <v>27246</v>
      </c>
      <c r="F11" s="55"/>
      <c r="G11" s="52"/>
    </row>
    <row r="12" spans="1:7" s="40" customFormat="1" ht="38.25">
      <c r="A12" s="56">
        <v>4</v>
      </c>
      <c r="B12" s="57" t="s">
        <v>0</v>
      </c>
      <c r="C12" s="35" t="s">
        <v>34</v>
      </c>
      <c r="D12" s="58" t="s">
        <v>1</v>
      </c>
      <c r="E12" s="59">
        <v>9944</v>
      </c>
      <c r="F12" s="59"/>
      <c r="G12" s="60"/>
    </row>
    <row r="13" spans="1:7" s="66" customFormat="1" ht="38.25">
      <c r="A13" s="61">
        <v>5</v>
      </c>
      <c r="B13" s="48" t="s">
        <v>55</v>
      </c>
      <c r="C13" s="62" t="s">
        <v>56</v>
      </c>
      <c r="D13" s="48" t="s">
        <v>1</v>
      </c>
      <c r="E13" s="63">
        <v>142</v>
      </c>
      <c r="F13" s="64"/>
      <c r="G13" s="65"/>
    </row>
    <row r="14" spans="1:7" s="66" customFormat="1" ht="38.25">
      <c r="A14" s="67">
        <v>6</v>
      </c>
      <c r="B14" s="48" t="s">
        <v>57</v>
      </c>
      <c r="C14" s="100" t="s">
        <v>58</v>
      </c>
      <c r="D14" s="48" t="s">
        <v>10</v>
      </c>
      <c r="E14" s="63">
        <v>8</v>
      </c>
      <c r="F14" s="64"/>
      <c r="G14" s="65"/>
    </row>
    <row r="15" spans="1:7" s="27" customFormat="1" ht="51">
      <c r="A15" s="67">
        <v>7</v>
      </c>
      <c r="B15" s="48" t="s">
        <v>35</v>
      </c>
      <c r="C15" s="35" t="s">
        <v>36</v>
      </c>
      <c r="D15" s="68" t="s">
        <v>1</v>
      </c>
      <c r="E15" s="69">
        <v>30</v>
      </c>
      <c r="F15" s="51"/>
      <c r="G15" s="80"/>
    </row>
    <row r="16" spans="1:7" s="66" customFormat="1" ht="38.25">
      <c r="A16" s="67">
        <v>8</v>
      </c>
      <c r="B16" s="70" t="s">
        <v>35</v>
      </c>
      <c r="C16" s="71" t="s">
        <v>41</v>
      </c>
      <c r="D16" s="72" t="s">
        <v>16</v>
      </c>
      <c r="E16" s="73">
        <v>11</v>
      </c>
      <c r="F16" s="74"/>
      <c r="G16" s="52"/>
    </row>
    <row r="17" spans="1:7" s="66" customFormat="1" ht="51">
      <c r="A17" s="47">
        <v>9</v>
      </c>
      <c r="B17" s="48" t="s">
        <v>37</v>
      </c>
      <c r="C17" s="35" t="s">
        <v>38</v>
      </c>
      <c r="D17" s="49" t="s">
        <v>11</v>
      </c>
      <c r="E17" s="50">
        <v>60</v>
      </c>
      <c r="F17" s="51"/>
      <c r="G17" s="52"/>
    </row>
    <row r="18" spans="1:7" s="66" customFormat="1" ht="51">
      <c r="A18" s="61">
        <v>10</v>
      </c>
      <c r="B18" s="48" t="s">
        <v>39</v>
      </c>
      <c r="C18" s="75" t="s">
        <v>40</v>
      </c>
      <c r="D18" s="76" t="s">
        <v>11</v>
      </c>
      <c r="E18" s="64">
        <v>60</v>
      </c>
      <c r="F18" s="77"/>
      <c r="G18" s="78"/>
    </row>
    <row r="19" spans="1:7" s="81" customFormat="1" ht="38.25">
      <c r="A19" s="47">
        <v>11</v>
      </c>
      <c r="B19" s="48" t="s">
        <v>42</v>
      </c>
      <c r="C19" s="62" t="s">
        <v>43</v>
      </c>
      <c r="D19" s="48" t="s">
        <v>16</v>
      </c>
      <c r="E19" s="79">
        <v>11</v>
      </c>
      <c r="F19" s="79"/>
      <c r="G19" s="80"/>
    </row>
    <row r="20" spans="1:7" s="81" customFormat="1" ht="38.25">
      <c r="A20" s="47">
        <v>12</v>
      </c>
      <c r="B20" s="48" t="s">
        <v>42</v>
      </c>
      <c r="C20" s="82" t="s">
        <v>44</v>
      </c>
      <c r="D20" s="48" t="s">
        <v>11</v>
      </c>
      <c r="E20" s="79">
        <v>3</v>
      </c>
      <c r="F20" s="83"/>
      <c r="G20" s="84"/>
    </row>
    <row r="21" spans="1:7" s="81" customFormat="1" ht="38.25">
      <c r="A21" s="85">
        <v>13</v>
      </c>
      <c r="B21" s="86" t="s">
        <v>45</v>
      </c>
      <c r="C21" s="87" t="s">
        <v>46</v>
      </c>
      <c r="D21" s="36" t="s">
        <v>1</v>
      </c>
      <c r="E21" s="37">
        <v>40</v>
      </c>
      <c r="F21" s="38"/>
      <c r="G21" s="39"/>
    </row>
    <row r="22" spans="1:7" s="88" customFormat="1" ht="38.25">
      <c r="A22" s="85">
        <v>14</v>
      </c>
      <c r="B22" s="34" t="s">
        <v>62</v>
      </c>
      <c r="C22" s="35" t="s">
        <v>65</v>
      </c>
      <c r="D22" s="36" t="s">
        <v>1</v>
      </c>
      <c r="E22" s="37">
        <v>33</v>
      </c>
      <c r="F22" s="38"/>
      <c r="G22" s="39"/>
    </row>
    <row r="23" spans="1:7" s="27" customFormat="1" ht="51">
      <c r="A23" s="61">
        <v>15</v>
      </c>
      <c r="B23" s="48" t="s">
        <v>51</v>
      </c>
      <c r="C23" s="89" t="s">
        <v>52</v>
      </c>
      <c r="D23" s="48" t="s">
        <v>16</v>
      </c>
      <c r="E23" s="50">
        <v>780</v>
      </c>
      <c r="F23" s="51"/>
      <c r="G23" s="90"/>
    </row>
    <row r="24" spans="1:7" s="27" customFormat="1" ht="63.75">
      <c r="A24" s="61">
        <v>16</v>
      </c>
      <c r="B24" s="48" t="s">
        <v>50</v>
      </c>
      <c r="C24" s="89" t="s">
        <v>53</v>
      </c>
      <c r="D24" s="48" t="s">
        <v>16</v>
      </c>
      <c r="E24" s="50">
        <v>2460</v>
      </c>
      <c r="F24" s="51"/>
      <c r="G24" s="90"/>
    </row>
    <row r="25" spans="1:7" s="66" customFormat="1" ht="63.75">
      <c r="A25" s="85">
        <v>17</v>
      </c>
      <c r="B25" s="34" t="s">
        <v>45</v>
      </c>
      <c r="C25" s="91" t="s">
        <v>59</v>
      </c>
      <c r="D25" s="68" t="s">
        <v>1</v>
      </c>
      <c r="E25" s="92">
        <v>1860</v>
      </c>
      <c r="F25" s="93"/>
      <c r="G25" s="80"/>
    </row>
    <row r="26" spans="1:7" s="27" customFormat="1" ht="51">
      <c r="A26" s="61">
        <v>18</v>
      </c>
      <c r="B26" s="48" t="s">
        <v>49</v>
      </c>
      <c r="C26" s="89" t="s">
        <v>60</v>
      </c>
      <c r="D26" s="49" t="s">
        <v>1</v>
      </c>
      <c r="E26" s="50">
        <v>1860</v>
      </c>
      <c r="F26" s="51"/>
      <c r="G26" s="90"/>
    </row>
    <row r="27" spans="1:7" s="27" customFormat="1" ht="51">
      <c r="A27" s="61">
        <v>19</v>
      </c>
      <c r="B27" s="48" t="s">
        <v>49</v>
      </c>
      <c r="C27" s="89" t="s">
        <v>61</v>
      </c>
      <c r="D27" s="49" t="s">
        <v>1</v>
      </c>
      <c r="E27" s="50">
        <v>730</v>
      </c>
      <c r="F27" s="51"/>
      <c r="G27" s="90"/>
    </row>
    <row r="28" spans="1:7" s="88" customFormat="1" ht="39" thickBot="1">
      <c r="A28" s="61">
        <v>20</v>
      </c>
      <c r="B28" s="48" t="s">
        <v>49</v>
      </c>
      <c r="C28" s="89" t="s">
        <v>54</v>
      </c>
      <c r="D28" s="49" t="s">
        <v>1</v>
      </c>
      <c r="E28" s="50">
        <v>600</v>
      </c>
      <c r="F28" s="51"/>
      <c r="G28" s="90"/>
    </row>
    <row r="29" spans="1:7" s="66" customFormat="1" ht="17.25" customHeight="1" thickBot="1">
      <c r="A29" s="94">
        <v>21</v>
      </c>
      <c r="B29" s="101" t="s">
        <v>63</v>
      </c>
      <c r="C29" s="101"/>
      <c r="D29" s="101"/>
      <c r="E29" s="101"/>
      <c r="F29" s="101"/>
      <c r="G29" s="95"/>
    </row>
    <row r="30" spans="1:7" s="66" customFormat="1" ht="18" customHeight="1" thickBot="1">
      <c r="A30" s="94">
        <v>22</v>
      </c>
      <c r="B30" s="101" t="s">
        <v>67</v>
      </c>
      <c r="C30" s="101"/>
      <c r="D30" s="101"/>
      <c r="E30" s="101"/>
      <c r="F30" s="101"/>
      <c r="G30" s="95"/>
    </row>
    <row r="31" spans="1:7" s="66" customFormat="1" ht="15.75" thickBot="1">
      <c r="A31" s="94">
        <v>23</v>
      </c>
      <c r="B31" s="101" t="s">
        <v>64</v>
      </c>
      <c r="C31" s="101"/>
      <c r="D31" s="101"/>
      <c r="E31" s="101"/>
      <c r="F31" s="101"/>
      <c r="G31" s="95"/>
    </row>
    <row r="32" spans="1:7" s="66" customFormat="1" ht="14.25">
      <c r="A32" s="32"/>
      <c r="B32" s="96"/>
      <c r="C32" s="32"/>
      <c r="D32" s="32"/>
      <c r="E32" s="32"/>
      <c r="F32" s="32"/>
      <c r="G32" s="97"/>
    </row>
  </sheetData>
  <mergeCells count="5">
    <mergeCell ref="B30:F30"/>
    <mergeCell ref="B31:F31"/>
    <mergeCell ref="B29:F29"/>
    <mergeCell ref="A2:G2"/>
    <mergeCell ref="A4:G5"/>
  </mergeCells>
  <pageMargins left="0.7" right="0.7" top="0.75" bottom="0.75" header="0.3" footer="0.3"/>
  <pageSetup paperSize="9" scale="96" firstPageNumber="5" fitToHeight="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3"/>
  <sheetViews>
    <sheetView workbookViewId="0">
      <selection activeCell="H20" sqref="H20"/>
    </sheetView>
  </sheetViews>
  <sheetFormatPr defaultRowHeight="14.25"/>
  <cols>
    <col min="3" max="3" width="15.375" customWidth="1"/>
  </cols>
  <sheetData>
    <row r="1" spans="1:8" s="24" customFormat="1" ht="30.75" customHeight="1">
      <c r="A1" s="17"/>
      <c r="B1" s="18"/>
      <c r="C1" s="19" t="s">
        <v>12</v>
      </c>
      <c r="D1" s="20" t="s">
        <v>10</v>
      </c>
      <c r="E1" s="21">
        <v>2</v>
      </c>
      <c r="F1" s="25">
        <v>1200</v>
      </c>
      <c r="G1" s="23">
        <f t="shared" ref="G1:G11" si="0">$E1*F1</f>
        <v>2400</v>
      </c>
    </row>
    <row r="2" spans="1:8" s="24" customFormat="1">
      <c r="A2" s="17"/>
      <c r="B2" s="18"/>
      <c r="C2" s="19" t="s">
        <v>13</v>
      </c>
      <c r="D2" s="20" t="s">
        <v>16</v>
      </c>
      <c r="E2" s="21">
        <v>418</v>
      </c>
      <c r="F2" s="25">
        <v>5</v>
      </c>
      <c r="G2" s="23">
        <f t="shared" si="0"/>
        <v>2090</v>
      </c>
      <c r="H2" s="24" t="s">
        <v>28</v>
      </c>
    </row>
    <row r="3" spans="1:8" s="24" customFormat="1">
      <c r="A3" s="17"/>
      <c r="B3" s="18"/>
      <c r="C3" s="19" t="s">
        <v>14</v>
      </c>
      <c r="D3" s="20" t="s">
        <v>16</v>
      </c>
      <c r="E3" s="21">
        <v>80</v>
      </c>
      <c r="F3" s="25">
        <v>10</v>
      </c>
      <c r="G3" s="23">
        <f t="shared" si="0"/>
        <v>800</v>
      </c>
    </row>
    <row r="4" spans="1:8" ht="25.5">
      <c r="A4" s="1"/>
      <c r="B4" s="5"/>
      <c r="C4" s="3" t="s">
        <v>26</v>
      </c>
      <c r="D4" s="2" t="s">
        <v>11</v>
      </c>
      <c r="E4" s="4">
        <v>44</v>
      </c>
      <c r="F4" s="8">
        <v>88</v>
      </c>
      <c r="G4" s="6">
        <f t="shared" si="0"/>
        <v>3872</v>
      </c>
      <c r="H4" t="s">
        <v>27</v>
      </c>
    </row>
    <row r="5" spans="1:8" s="24" customFormat="1" ht="25.5">
      <c r="A5" s="17"/>
      <c r="B5" s="18"/>
      <c r="C5" s="19" t="s">
        <v>15</v>
      </c>
      <c r="D5" s="20" t="s">
        <v>16</v>
      </c>
      <c r="E5" s="21">
        <v>185</v>
      </c>
      <c r="F5" s="25">
        <v>45</v>
      </c>
      <c r="G5" s="23">
        <f t="shared" si="0"/>
        <v>8325</v>
      </c>
    </row>
    <row r="6" spans="1:8" s="24" customFormat="1" ht="25.5">
      <c r="A6" s="17"/>
      <c r="B6" s="18"/>
      <c r="C6" s="19" t="s">
        <v>25</v>
      </c>
      <c r="D6" s="20" t="s">
        <v>16</v>
      </c>
      <c r="E6" s="21">
        <v>238</v>
      </c>
      <c r="F6" s="22">
        <v>23</v>
      </c>
      <c r="G6" s="23">
        <f t="shared" si="0"/>
        <v>5474</v>
      </c>
      <c r="H6" s="24" t="s">
        <v>29</v>
      </c>
    </row>
    <row r="7" spans="1:8" s="24" customFormat="1">
      <c r="A7" s="17"/>
      <c r="B7" s="18"/>
      <c r="C7" s="19" t="s">
        <v>17</v>
      </c>
      <c r="D7" s="20" t="s">
        <v>1</v>
      </c>
      <c r="E7" s="21">
        <v>508</v>
      </c>
      <c r="F7" s="22">
        <v>28</v>
      </c>
      <c r="G7" s="23">
        <f t="shared" si="0"/>
        <v>14224</v>
      </c>
    </row>
    <row r="8" spans="1:8" s="24" customFormat="1" ht="25.5">
      <c r="A8" s="17"/>
      <c r="B8" s="18"/>
      <c r="C8" s="19" t="s">
        <v>20</v>
      </c>
      <c r="D8" s="20" t="s">
        <v>1</v>
      </c>
      <c r="E8" s="21">
        <v>278</v>
      </c>
      <c r="F8" s="22">
        <v>12</v>
      </c>
      <c r="G8" s="23">
        <f t="shared" si="0"/>
        <v>3336</v>
      </c>
    </row>
    <row r="9" spans="1:8" s="15" customFormat="1" ht="25.5">
      <c r="A9" s="9"/>
      <c r="B9" s="10"/>
      <c r="C9" s="11" t="s">
        <v>21</v>
      </c>
      <c r="D9" s="12" t="s">
        <v>11</v>
      </c>
      <c r="E9" s="13">
        <v>46</v>
      </c>
      <c r="F9" s="16">
        <v>25</v>
      </c>
      <c r="G9" s="14">
        <f t="shared" si="0"/>
        <v>1150</v>
      </c>
      <c r="H9" s="15" t="s">
        <v>22</v>
      </c>
    </row>
    <row r="10" spans="1:8" s="24" customFormat="1">
      <c r="A10" s="17"/>
      <c r="B10" s="18"/>
      <c r="C10" s="19" t="s">
        <v>23</v>
      </c>
      <c r="D10" s="20" t="s">
        <v>1</v>
      </c>
      <c r="E10" s="21">
        <v>31</v>
      </c>
      <c r="F10" s="22">
        <v>5</v>
      </c>
      <c r="G10" s="23">
        <f t="shared" si="0"/>
        <v>155</v>
      </c>
      <c r="H10" s="24" t="s">
        <v>24</v>
      </c>
    </row>
    <row r="11" spans="1:8" s="24" customFormat="1" ht="60" customHeight="1">
      <c r="A11" s="17"/>
      <c r="B11" s="18"/>
      <c r="C11" s="19" t="s">
        <v>18</v>
      </c>
      <c r="D11" s="20" t="s">
        <v>1</v>
      </c>
      <c r="E11" s="21">
        <v>68</v>
      </c>
      <c r="F11" s="22">
        <v>80</v>
      </c>
      <c r="G11" s="23">
        <f t="shared" si="0"/>
        <v>5440</v>
      </c>
      <c r="H11" s="24" t="s">
        <v>19</v>
      </c>
    </row>
    <row r="13" spans="1:8">
      <c r="G13" s="7">
        <f>SUM(G1:G12)</f>
        <v>47266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Ślepy koszt.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AGNIESZKA.KACZKOWSKA</cp:lastModifiedBy>
  <cp:lastPrinted>2019-09-10T11:57:42Z</cp:lastPrinted>
  <dcterms:created xsi:type="dcterms:W3CDTF">2014-10-02T11:41:11Z</dcterms:created>
  <dcterms:modified xsi:type="dcterms:W3CDTF">2019-09-10T11:57:54Z</dcterms:modified>
</cp:coreProperties>
</file>