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 defaultThemeVersion="124226"/>
  <xr:revisionPtr revIDLastSave="0" documentId="13_ncr:1_{AF35C364-2361-46A7-AC79-2D7A1311B07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POJAZDY" sheetId="5" r:id="rId1"/>
  </sheets>
  <definedNames>
    <definedName name="_xlnm._FilterDatabase" localSheetId="0" hidden="1">POJAZDY!$A$1:$R$14</definedName>
  </definedNames>
  <calcPr calcId="191029"/>
</workbook>
</file>

<file path=xl/calcChain.xml><?xml version="1.0" encoding="utf-8"?>
<calcChain xmlns="http://schemas.openxmlformats.org/spreadsheetml/2006/main">
  <c r="O16" i="5" l="1"/>
  <c r="R3" i="5" l="1"/>
  <c r="R5" i="5"/>
  <c r="R15" i="5" l="1"/>
  <c r="R2" i="5" l="1"/>
  <c r="R9" i="5"/>
  <c r="R10" i="5"/>
  <c r="R11" i="5"/>
  <c r="R12" i="5"/>
  <c r="R13" i="5"/>
  <c r="R14" i="5"/>
  <c r="R4" i="5"/>
  <c r="R6" i="5"/>
  <c r="R7" i="5"/>
  <c r="R8" i="5"/>
  <c r="C3" i="5" l="1"/>
  <c r="C4" i="5" s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O3" authorId="0" shapeId="0" xr:uid="{235C59EF-B445-4C8C-A97B-BFAB876C8CC9}">
      <text>
        <r>
          <rPr>
            <b/>
            <sz val="9"/>
            <color indexed="81"/>
            <rFont val="Tahoma"/>
            <family val="2"/>
            <charset val="238"/>
          </rPr>
          <t>w tym dodatkowe wyposażenie: winda dla niepełnosprawnych = 50 000 PLN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" authorId="0" shapeId="0" xr:uid="{F2FA7093-F7DF-4790-AFD2-8C7845313E32}">
      <text>
        <r>
          <rPr>
            <b/>
            <sz val="9"/>
            <color indexed="81"/>
            <rFont val="Tahoma"/>
            <family val="2"/>
            <charset val="238"/>
          </rPr>
          <t>w tym dodatkowe wyposażenie: winda dla niepełnosprawnych = 50 000 PLN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<sst xmlns="http://schemas.openxmlformats.org/spreadsheetml/2006/main" count="141" uniqueCount="73">
  <si>
    <t>POJAZD</t>
  </si>
  <si>
    <t>Rodzaj</t>
  </si>
  <si>
    <t>Nr nadwozia</t>
  </si>
  <si>
    <t>OC</t>
  </si>
  <si>
    <t>TAK</t>
  </si>
  <si>
    <t>NNW</t>
  </si>
  <si>
    <t>Nr rej.</t>
  </si>
  <si>
    <t>Rok prod.</t>
  </si>
  <si>
    <t>Poj. Siln.</t>
  </si>
  <si>
    <t>Ład.</t>
  </si>
  <si>
    <t>L. miejsc</t>
  </si>
  <si>
    <t>WIOLA W2
AYA4B1R44D3</t>
  </si>
  <si>
    <t>SUCE6AYA4C1000206</t>
  </si>
  <si>
    <t>NIE</t>
  </si>
  <si>
    <t>WIOLA W2
AYA4B1R44D4</t>
  </si>
  <si>
    <t>SUCE6AYA4C1000205</t>
  </si>
  <si>
    <t>RMI33380</t>
  </si>
  <si>
    <t>OSOBOWY</t>
  </si>
  <si>
    <t>VF1JLB7BSCV427515</t>
  </si>
  <si>
    <t>Suma ubezpieczenia (BRUTTO)</t>
  </si>
  <si>
    <t>RENAULT LATITUDE 10-</t>
  </si>
  <si>
    <t>RMI33333</t>
  </si>
  <si>
    <t>VF1LTF006UC267355</t>
  </si>
  <si>
    <t>RENAULT TRAFIC DCI EURO 5 1995CCM-115KM 2.7T- 3.0T.12-</t>
  </si>
  <si>
    <t>RYDWAN A1300</t>
  </si>
  <si>
    <t>RMI8X41</t>
  </si>
  <si>
    <t>SYBB00000A0000125</t>
  </si>
  <si>
    <t>RYDWAN A1301</t>
  </si>
  <si>
    <t>RMI8X39</t>
  </si>
  <si>
    <t>SYBB00000A0000124</t>
  </si>
  <si>
    <t>RMI41333</t>
  </si>
  <si>
    <t>DACIA DUSTER 10-14 1.5 DCI LAUREATE 4X4</t>
  </si>
  <si>
    <t>UU1HSDACN49345671</t>
  </si>
  <si>
    <t>Powiatow Zarząd Dróg w Mielcu
ul. Korczaka 6A
39-300 Mielec
NIP: 8171761112
REGON: 690587692</t>
  </si>
  <si>
    <t>ciężarowy</t>
  </si>
  <si>
    <t>Tak</t>
  </si>
  <si>
    <t>Powiatow Urząd Pracy
ul. Chopina 16A
39-300 Mielec
NIP: 8171033080
REGON: 830466865</t>
  </si>
  <si>
    <t>Skoda Octavia 00-11 1.9 TDI TOUR CLASSIC</t>
  </si>
  <si>
    <t>RMI22855</t>
  </si>
  <si>
    <t>TMBDS41U3A8863592</t>
  </si>
  <si>
    <t>Specjalny Ośrodek Szkolno - Wychowawczy
ul. Królowej Jadwigi 28
39-300 Mielec
NIP: 8171037994
REGON: 000188653</t>
  </si>
  <si>
    <t>Volkswagen Transporter  T4</t>
  </si>
  <si>
    <t>RMI10JC</t>
  </si>
  <si>
    <t>WV2ZZZ70ZRH045279</t>
  </si>
  <si>
    <t>Dom Pomocy Społecznej
ul. Wyszyńskiego 16
39-300 Mielec
NIP: 8171847457
REGON: 830482730</t>
  </si>
  <si>
    <t>Volkswagen Transporter  T5, TDI</t>
  </si>
  <si>
    <t>RMI70UV</t>
  </si>
  <si>
    <t>WV2ZZZ7HZ7HZ7H063840</t>
  </si>
  <si>
    <t>POWIAT MIELECKI (NIP: 8171980506) (WYSPIAŃSKIEGO 6, 39-300 MIELEC)</t>
  </si>
  <si>
    <t>Powiatowe Centrum Pomocy Rodzinie w Mielcu
ul. Żeromskiego 34
39-300 Mielec
NIP: 8171778348
REGON: 690588266</t>
  </si>
  <si>
    <t>Zespół Szkół Budowlanych w Mielcu
ul. Jagiellończyka 3
39-300 Mielec
NIP: 8171067831
REGON: 000198960</t>
  </si>
  <si>
    <t>RMI77XP</t>
  </si>
  <si>
    <t>Renault KANGOO 98-03 1,2 16V PRIVILEGE</t>
  </si>
  <si>
    <t>VF1KC0WEF29657303</t>
  </si>
  <si>
    <t>Przyczepka towarowa</t>
  </si>
  <si>
    <t>RMI50WK</t>
  </si>
  <si>
    <t>0000000RZ5101932</t>
  </si>
  <si>
    <t>Ubezpieczenia 
OD</t>
  </si>
  <si>
    <t>Ubezpieczenia 
DO</t>
  </si>
  <si>
    <t xml:space="preserve">Powiatowy Zespół Placówek Szkolno-Wychowawczych w Mielcu
NIP 8172184668
REGON 367428311
ul.Królowej Jadwigi 1 39-300 Mielec </t>
  </si>
  <si>
    <t>Przyczepa</t>
  </si>
  <si>
    <t>RMI66650</t>
  </si>
  <si>
    <t>Przyczepa specjalna</t>
  </si>
  <si>
    <t>RMI4605</t>
  </si>
  <si>
    <t>RMI4604</t>
  </si>
  <si>
    <t>RMI66760</t>
  </si>
  <si>
    <t>Ubezpieczajcy</t>
  </si>
  <si>
    <t>Ubezpieczony/Użytkownik</t>
  </si>
  <si>
    <t>Ford Transit 460 L4 RWD Trend BUS M2</t>
  </si>
  <si>
    <t>WF0HXXTTGHHJ60886</t>
  </si>
  <si>
    <t>Renault Trafic Grand Passe 1.6 dci 14E6</t>
  </si>
  <si>
    <t>VF1JL000755903573</t>
  </si>
  <si>
    <t>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</si>
</sst>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&quot;zł&quot;_-;\-* #,##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164" fontId="2" fillId="2" borderId="0" xfId="0" applyNumberFormat="1" applyFont="1" applyFill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0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</cellXfs>
  <cellStyles count="4">
    <cellStyle name="Dziesiętny 2" xfId="1" xr:uid="{00000000-0005-0000-0000-000000000000}"/>
    <cellStyle name="Dziesiętny 4" xfId="2" xr:uid="{00000000-0005-0000-0000-000001000000}"/>
    <cellStyle name="Normalny" xfId="0" builtinId="0"/>
    <cellStyle name="Normalny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topLeftCell="C1" zoomScale="75" zoomScaleNormal="75" workbookViewId="0">
      <pane xSplit="5" ySplit="1" topLeftCell="J4" activePane="bottomRight" state="frozen"/>
      <selection activeCell="C1" sqref="C1"/>
      <selection pane="topRight" activeCell="F1" sqref="F1"/>
      <selection pane="bottomLeft" activeCell="C2" sqref="C2"/>
      <selection pane="bottomRight" activeCell="L7" sqref="L7"/>
    </sheetView>
  </sheetViews>
  <sheetFormatPr defaultRowHeight="15"/>
  <cols>
    <col min="1" max="1" width="3.125" bestFit="1" customWidth="1"/>
    <col min="2" max="2" width="23" bestFit="1" customWidth="1"/>
    <col min="3" max="3" width="4.875" customWidth="1"/>
    <col min="4" max="4" width="28.875" customWidth="1"/>
    <col min="5" max="5" width="28.375" style="20" customWidth="1"/>
    <col min="6" max="6" width="24.625" style="20" bestFit="1" customWidth="1"/>
    <col min="7" max="7" width="10.125" style="20" customWidth="1"/>
    <col min="8" max="8" width="13.125" style="21" bestFit="1" customWidth="1"/>
    <col min="9" max="9" width="11.5" style="20" customWidth="1"/>
    <col min="10" max="10" width="20.5" style="20" customWidth="1"/>
    <col min="11" max="11" width="10.875" style="20" customWidth="1"/>
    <col min="12" max="12" width="9.75" style="20" customWidth="1"/>
    <col min="13" max="13" width="9.375" style="20" hidden="1" customWidth="1"/>
    <col min="14" max="14" width="8.75" style="19" customWidth="1"/>
    <col min="15" max="15" width="12.125" style="19" bestFit="1" customWidth="1"/>
    <col min="16" max="16" width="9" style="19"/>
    <col min="17" max="17" width="14.5" style="22" customWidth="1"/>
    <col min="18" max="18" width="14.75" style="22" customWidth="1"/>
  </cols>
  <sheetData>
    <row r="1" spans="1:18" s="26" customFormat="1" ht="38.25">
      <c r="A1" s="23"/>
      <c r="B1" s="23"/>
      <c r="C1" s="23"/>
      <c r="D1" s="23" t="s">
        <v>66</v>
      </c>
      <c r="E1" s="24" t="s">
        <v>67</v>
      </c>
      <c r="F1" s="24" t="s">
        <v>0</v>
      </c>
      <c r="G1" s="24" t="s">
        <v>6</v>
      </c>
      <c r="H1" s="25" t="s">
        <v>1</v>
      </c>
      <c r="I1" s="24" t="s">
        <v>7</v>
      </c>
      <c r="J1" s="24" t="s">
        <v>2</v>
      </c>
      <c r="K1" s="24" t="s">
        <v>10</v>
      </c>
      <c r="L1" s="24" t="s">
        <v>8</v>
      </c>
      <c r="M1" s="24" t="s">
        <v>9</v>
      </c>
      <c r="N1" s="24" t="s">
        <v>3</v>
      </c>
      <c r="O1" s="24" t="s">
        <v>19</v>
      </c>
      <c r="P1" s="25" t="s">
        <v>5</v>
      </c>
      <c r="Q1" s="27" t="s">
        <v>57</v>
      </c>
      <c r="R1" s="27" t="s">
        <v>58</v>
      </c>
    </row>
    <row r="2" spans="1:18" s="1" customFormat="1" ht="76.5">
      <c r="A2" s="2">
        <v>1</v>
      </c>
      <c r="B2" s="3" t="s">
        <v>33</v>
      </c>
      <c r="C2" s="3">
        <v>1</v>
      </c>
      <c r="D2" s="4" t="s">
        <v>48</v>
      </c>
      <c r="E2" s="4" t="s">
        <v>48</v>
      </c>
      <c r="F2" s="5" t="s">
        <v>20</v>
      </c>
      <c r="G2" s="5" t="s">
        <v>21</v>
      </c>
      <c r="H2" s="6" t="s">
        <v>17</v>
      </c>
      <c r="I2" s="5">
        <v>2012</v>
      </c>
      <c r="J2" s="5" t="s">
        <v>22</v>
      </c>
      <c r="K2" s="5">
        <v>5</v>
      </c>
      <c r="L2" s="5">
        <v>1995</v>
      </c>
      <c r="M2" s="5"/>
      <c r="N2" s="7" t="s">
        <v>4</v>
      </c>
      <c r="O2" s="7">
        <v>37500</v>
      </c>
      <c r="P2" s="7" t="s">
        <v>4</v>
      </c>
      <c r="Q2" s="8">
        <v>43888</v>
      </c>
      <c r="R2" s="8">
        <f t="shared" ref="R2:R15" si="0">Q2+364</f>
        <v>44252</v>
      </c>
    </row>
    <row r="3" spans="1:18" s="1" customFormat="1" ht="76.5">
      <c r="A3" s="2">
        <v>2</v>
      </c>
      <c r="B3" s="3" t="s">
        <v>33</v>
      </c>
      <c r="C3" s="3">
        <f>C2+1</f>
        <v>2</v>
      </c>
      <c r="D3" s="4" t="s">
        <v>48</v>
      </c>
      <c r="E3" s="3" t="s">
        <v>44</v>
      </c>
      <c r="F3" s="33" t="s">
        <v>70</v>
      </c>
      <c r="G3" s="2" t="s">
        <v>61</v>
      </c>
      <c r="H3" s="6" t="s">
        <v>17</v>
      </c>
      <c r="I3" s="2">
        <v>2016</v>
      </c>
      <c r="J3" s="2" t="s">
        <v>71</v>
      </c>
      <c r="K3" s="2">
        <v>9</v>
      </c>
      <c r="L3" s="2">
        <v>1598</v>
      </c>
      <c r="M3" s="2"/>
      <c r="N3" s="15" t="s">
        <v>35</v>
      </c>
      <c r="O3" s="18">
        <v>116200</v>
      </c>
      <c r="P3" s="15" t="s">
        <v>35</v>
      </c>
      <c r="Q3" s="12">
        <v>43892</v>
      </c>
      <c r="R3" s="8">
        <f t="shared" si="0"/>
        <v>44256</v>
      </c>
    </row>
    <row r="4" spans="1:18" s="1" customFormat="1" ht="76.5">
      <c r="A4" s="2">
        <v>3</v>
      </c>
      <c r="B4" s="3" t="s">
        <v>33</v>
      </c>
      <c r="C4" s="3">
        <f t="shared" ref="C4:C15" si="1">C3+1</f>
        <v>3</v>
      </c>
      <c r="D4" s="4" t="s">
        <v>48</v>
      </c>
      <c r="E4" s="3" t="s">
        <v>50</v>
      </c>
      <c r="F4" s="14" t="s">
        <v>54</v>
      </c>
      <c r="G4" s="2" t="s">
        <v>55</v>
      </c>
      <c r="H4" s="6" t="s">
        <v>60</v>
      </c>
      <c r="I4" s="2">
        <v>1995</v>
      </c>
      <c r="J4" s="2" t="s">
        <v>56</v>
      </c>
      <c r="K4" s="2"/>
      <c r="L4" s="2"/>
      <c r="M4" s="2"/>
      <c r="N4" s="15" t="s">
        <v>35</v>
      </c>
      <c r="O4" s="7" t="s">
        <v>13</v>
      </c>
      <c r="P4" s="7" t="s">
        <v>13</v>
      </c>
      <c r="Q4" s="12">
        <v>43894</v>
      </c>
      <c r="R4" s="8">
        <f t="shared" si="0"/>
        <v>44258</v>
      </c>
    </row>
    <row r="5" spans="1:18" s="1" customFormat="1" ht="76.5">
      <c r="A5" s="10">
        <v>4</v>
      </c>
      <c r="B5" s="11" t="s">
        <v>33</v>
      </c>
      <c r="C5" s="3">
        <f t="shared" si="1"/>
        <v>4</v>
      </c>
      <c r="D5" s="4" t="s">
        <v>48</v>
      </c>
      <c r="E5" s="34" t="s">
        <v>59</v>
      </c>
      <c r="F5" s="30" t="s">
        <v>68</v>
      </c>
      <c r="G5" s="35" t="s">
        <v>65</v>
      </c>
      <c r="H5" s="6" t="s">
        <v>72</v>
      </c>
      <c r="I5" s="31">
        <v>2017</v>
      </c>
      <c r="J5" s="35" t="s">
        <v>69</v>
      </c>
      <c r="K5" s="2">
        <v>18</v>
      </c>
      <c r="L5" s="2">
        <v>2198</v>
      </c>
      <c r="M5" s="2"/>
      <c r="N5" s="32" t="s">
        <v>35</v>
      </c>
      <c r="O5" s="18">
        <v>162300</v>
      </c>
      <c r="P5" s="32" t="s">
        <v>35</v>
      </c>
      <c r="Q5" s="12">
        <v>43919</v>
      </c>
      <c r="R5" s="8">
        <f t="shared" si="0"/>
        <v>44283</v>
      </c>
    </row>
    <row r="6" spans="1:18" s="1" customFormat="1" ht="63.75">
      <c r="A6" s="2">
        <v>6</v>
      </c>
      <c r="B6" s="13" t="s">
        <v>36</v>
      </c>
      <c r="C6" s="3">
        <f t="shared" si="1"/>
        <v>5</v>
      </c>
      <c r="D6" s="4" t="s">
        <v>48</v>
      </c>
      <c r="E6" s="4" t="s">
        <v>48</v>
      </c>
      <c r="F6" s="5" t="s">
        <v>24</v>
      </c>
      <c r="G6" s="5" t="s">
        <v>25</v>
      </c>
      <c r="H6" s="6" t="s">
        <v>62</v>
      </c>
      <c r="I6" s="5">
        <v>2011</v>
      </c>
      <c r="J6" s="5" t="s">
        <v>26</v>
      </c>
      <c r="K6" s="5"/>
      <c r="L6" s="5"/>
      <c r="M6" s="5"/>
      <c r="N6" s="7" t="s">
        <v>4</v>
      </c>
      <c r="O6" s="7" t="s">
        <v>13</v>
      </c>
      <c r="P6" s="7" t="s">
        <v>13</v>
      </c>
      <c r="Q6" s="8">
        <v>43939</v>
      </c>
      <c r="R6" s="8">
        <f t="shared" si="0"/>
        <v>44303</v>
      </c>
    </row>
    <row r="7" spans="1:18" s="1" customFormat="1" ht="76.5">
      <c r="A7" s="2">
        <v>7</v>
      </c>
      <c r="B7" s="3" t="s">
        <v>33</v>
      </c>
      <c r="C7" s="3">
        <f t="shared" si="1"/>
        <v>6</v>
      </c>
      <c r="D7" s="4" t="s">
        <v>48</v>
      </c>
      <c r="E7" s="4" t="s">
        <v>48</v>
      </c>
      <c r="F7" s="5" t="s">
        <v>27</v>
      </c>
      <c r="G7" s="9" t="s">
        <v>28</v>
      </c>
      <c r="H7" s="6" t="s">
        <v>62</v>
      </c>
      <c r="I7" s="9">
        <v>2011</v>
      </c>
      <c r="J7" s="9" t="s">
        <v>29</v>
      </c>
      <c r="K7" s="9"/>
      <c r="L7" s="9"/>
      <c r="M7" s="9"/>
      <c r="N7" s="7" t="s">
        <v>4</v>
      </c>
      <c r="O7" s="7" t="s">
        <v>13</v>
      </c>
      <c r="P7" s="7" t="s">
        <v>13</v>
      </c>
      <c r="Q7" s="8">
        <v>43939</v>
      </c>
      <c r="R7" s="8">
        <f t="shared" si="0"/>
        <v>44303</v>
      </c>
    </row>
    <row r="8" spans="1:18" s="1" customFormat="1" ht="76.5">
      <c r="A8" s="2">
        <v>9</v>
      </c>
      <c r="B8" s="3" t="s">
        <v>40</v>
      </c>
      <c r="C8" s="3">
        <f t="shared" si="1"/>
        <v>7</v>
      </c>
      <c r="D8" s="4" t="s">
        <v>48</v>
      </c>
      <c r="E8" s="3" t="s">
        <v>49</v>
      </c>
      <c r="F8" s="14" t="s">
        <v>52</v>
      </c>
      <c r="G8" s="2" t="s">
        <v>51</v>
      </c>
      <c r="H8" s="17" t="s">
        <v>34</v>
      </c>
      <c r="I8" s="2">
        <v>2003</v>
      </c>
      <c r="J8" s="2" t="s">
        <v>53</v>
      </c>
      <c r="K8" s="2">
        <v>4</v>
      </c>
      <c r="L8" s="2">
        <v>1149</v>
      </c>
      <c r="M8" s="2"/>
      <c r="N8" s="15" t="s">
        <v>35</v>
      </c>
      <c r="O8" s="7">
        <v>5000</v>
      </c>
      <c r="P8" s="32" t="s">
        <v>35</v>
      </c>
      <c r="Q8" s="12">
        <v>43975</v>
      </c>
      <c r="R8" s="8">
        <f t="shared" si="0"/>
        <v>44339</v>
      </c>
    </row>
    <row r="9" spans="1:18" s="1" customFormat="1" ht="76.5">
      <c r="A9" s="2">
        <v>11</v>
      </c>
      <c r="B9" s="3" t="s">
        <v>33</v>
      </c>
      <c r="C9" s="3">
        <f t="shared" si="1"/>
        <v>8</v>
      </c>
      <c r="D9" s="4" t="s">
        <v>48</v>
      </c>
      <c r="E9" s="4" t="s">
        <v>59</v>
      </c>
      <c r="F9" s="5" t="s">
        <v>23</v>
      </c>
      <c r="G9" s="5" t="s">
        <v>16</v>
      </c>
      <c r="H9" s="6" t="s">
        <v>17</v>
      </c>
      <c r="I9" s="5">
        <v>2012</v>
      </c>
      <c r="J9" s="5" t="s">
        <v>18</v>
      </c>
      <c r="K9" s="5">
        <v>9</v>
      </c>
      <c r="L9" s="5">
        <v>1995</v>
      </c>
      <c r="M9" s="5"/>
      <c r="N9" s="7" t="s">
        <v>4</v>
      </c>
      <c r="O9" s="7">
        <v>38300</v>
      </c>
      <c r="P9" s="7" t="s">
        <v>4</v>
      </c>
      <c r="Q9" s="8">
        <v>43976</v>
      </c>
      <c r="R9" s="8">
        <f t="shared" si="0"/>
        <v>44340</v>
      </c>
    </row>
    <row r="10" spans="1:18" s="1" customFormat="1" ht="25.5">
      <c r="A10" s="28"/>
      <c r="B10" s="28"/>
      <c r="C10" s="3">
        <f t="shared" si="1"/>
        <v>9</v>
      </c>
      <c r="D10" s="4" t="s">
        <v>48</v>
      </c>
      <c r="E10" s="4" t="s">
        <v>48</v>
      </c>
      <c r="F10" s="5" t="s">
        <v>31</v>
      </c>
      <c r="G10" s="9" t="s">
        <v>30</v>
      </c>
      <c r="H10" s="17" t="s">
        <v>17</v>
      </c>
      <c r="I10" s="9">
        <v>2013</v>
      </c>
      <c r="J10" s="9" t="s">
        <v>32</v>
      </c>
      <c r="K10" s="9">
        <v>5</v>
      </c>
      <c r="L10" s="9">
        <v>1461</v>
      </c>
      <c r="M10" s="9"/>
      <c r="N10" s="7" t="s">
        <v>4</v>
      </c>
      <c r="O10" s="18">
        <v>28800</v>
      </c>
      <c r="P10" s="7" t="s">
        <v>4</v>
      </c>
      <c r="Q10" s="8">
        <v>44042</v>
      </c>
      <c r="R10" s="8">
        <f t="shared" si="0"/>
        <v>44406</v>
      </c>
    </row>
    <row r="11" spans="1:18" s="1" customFormat="1" ht="63.75">
      <c r="A11" s="28"/>
      <c r="B11" s="28"/>
      <c r="C11" s="3">
        <f t="shared" si="1"/>
        <v>10</v>
      </c>
      <c r="D11" s="4" t="s">
        <v>48</v>
      </c>
      <c r="E11" s="13" t="s">
        <v>36</v>
      </c>
      <c r="F11" s="14" t="s">
        <v>37</v>
      </c>
      <c r="G11" s="2" t="s">
        <v>38</v>
      </c>
      <c r="H11" s="6" t="s">
        <v>17</v>
      </c>
      <c r="I11" s="2">
        <v>2010</v>
      </c>
      <c r="J11" s="2" t="s">
        <v>39</v>
      </c>
      <c r="K11" s="2">
        <v>5</v>
      </c>
      <c r="L11" s="2">
        <v>1896</v>
      </c>
      <c r="M11" s="2"/>
      <c r="N11" s="15" t="s">
        <v>35</v>
      </c>
      <c r="O11" s="18">
        <v>13400</v>
      </c>
      <c r="P11" s="15" t="s">
        <v>35</v>
      </c>
      <c r="Q11" s="12">
        <v>44175</v>
      </c>
      <c r="R11" s="8">
        <f t="shared" si="0"/>
        <v>44539</v>
      </c>
    </row>
    <row r="12" spans="1:18" s="1" customFormat="1" ht="25.5">
      <c r="C12" s="3">
        <f t="shared" si="1"/>
        <v>11</v>
      </c>
      <c r="D12" s="4" t="s">
        <v>48</v>
      </c>
      <c r="E12" s="4" t="s">
        <v>48</v>
      </c>
      <c r="F12" s="5" t="s">
        <v>11</v>
      </c>
      <c r="G12" s="5" t="s">
        <v>63</v>
      </c>
      <c r="H12" s="6" t="s">
        <v>62</v>
      </c>
      <c r="I12" s="5">
        <v>2012</v>
      </c>
      <c r="J12" s="16" t="s">
        <v>12</v>
      </c>
      <c r="K12" s="5"/>
      <c r="L12" s="5"/>
      <c r="M12" s="6"/>
      <c r="N12" s="7" t="s">
        <v>4</v>
      </c>
      <c r="O12" s="7" t="s">
        <v>13</v>
      </c>
      <c r="P12" s="7" t="s">
        <v>13</v>
      </c>
      <c r="Q12" s="8">
        <v>44178</v>
      </c>
      <c r="R12" s="8">
        <f t="shared" si="0"/>
        <v>44542</v>
      </c>
    </row>
    <row r="13" spans="1:18" s="1" customFormat="1" ht="25.5">
      <c r="C13" s="3">
        <f t="shared" si="1"/>
        <v>12</v>
      </c>
      <c r="D13" s="4" t="s">
        <v>48</v>
      </c>
      <c r="E13" s="4" t="s">
        <v>48</v>
      </c>
      <c r="F13" s="5" t="s">
        <v>14</v>
      </c>
      <c r="G13" s="5" t="s">
        <v>64</v>
      </c>
      <c r="H13" s="6" t="s">
        <v>62</v>
      </c>
      <c r="I13" s="5">
        <v>2012</v>
      </c>
      <c r="J13" s="5" t="s">
        <v>15</v>
      </c>
      <c r="K13" s="5"/>
      <c r="L13" s="5"/>
      <c r="M13" s="5"/>
      <c r="N13" s="7" t="s">
        <v>4</v>
      </c>
      <c r="O13" s="7" t="s">
        <v>13</v>
      </c>
      <c r="P13" s="7" t="s">
        <v>13</v>
      </c>
      <c r="Q13" s="8">
        <v>44178</v>
      </c>
      <c r="R13" s="8">
        <f t="shared" si="0"/>
        <v>44542</v>
      </c>
    </row>
    <row r="14" spans="1:18" s="1" customFormat="1" ht="63.75">
      <c r="C14" s="3">
        <f t="shared" si="1"/>
        <v>13</v>
      </c>
      <c r="D14" s="4" t="s">
        <v>48</v>
      </c>
      <c r="E14" s="4" t="s">
        <v>59</v>
      </c>
      <c r="F14" s="2" t="s">
        <v>41</v>
      </c>
      <c r="G14" s="2" t="s">
        <v>42</v>
      </c>
      <c r="H14" s="17" t="s">
        <v>34</v>
      </c>
      <c r="I14" s="2">
        <v>1993</v>
      </c>
      <c r="J14" s="2" t="s">
        <v>43</v>
      </c>
      <c r="K14" s="2">
        <v>6</v>
      </c>
      <c r="L14" s="2">
        <v>1895</v>
      </c>
      <c r="M14" s="2"/>
      <c r="N14" s="15" t="s">
        <v>35</v>
      </c>
      <c r="O14" s="7" t="s">
        <v>13</v>
      </c>
      <c r="P14" s="15" t="s">
        <v>35</v>
      </c>
      <c r="Q14" s="12">
        <v>44197</v>
      </c>
      <c r="R14" s="8">
        <f t="shared" si="0"/>
        <v>44561</v>
      </c>
    </row>
    <row r="15" spans="1:18" ht="63.75">
      <c r="C15" s="3">
        <f t="shared" si="1"/>
        <v>14</v>
      </c>
      <c r="D15" s="4" t="s">
        <v>48</v>
      </c>
      <c r="E15" s="3" t="s">
        <v>44</v>
      </c>
      <c r="F15" s="14" t="s">
        <v>45</v>
      </c>
      <c r="G15" s="2" t="s">
        <v>46</v>
      </c>
      <c r="H15" s="6" t="s">
        <v>17</v>
      </c>
      <c r="I15" s="2">
        <v>2006</v>
      </c>
      <c r="J15" s="2" t="s">
        <v>47</v>
      </c>
      <c r="K15" s="2">
        <v>9</v>
      </c>
      <c r="L15" s="2">
        <v>1896</v>
      </c>
      <c r="M15" s="31"/>
      <c r="N15" s="15" t="s">
        <v>35</v>
      </c>
      <c r="O15" s="18">
        <v>23200</v>
      </c>
      <c r="P15" s="15" t="s">
        <v>35</v>
      </c>
      <c r="Q15" s="12">
        <v>44197</v>
      </c>
      <c r="R15" s="8">
        <f t="shared" si="0"/>
        <v>44561</v>
      </c>
    </row>
    <row r="16" spans="1:18">
      <c r="O16" s="29">
        <f>SUM(O2:O15)</f>
        <v>424700</v>
      </c>
    </row>
  </sheetData>
  <autoFilter ref="A1:R14" xr:uid="{00000000-0009-0000-0000-000000000000}"/>
  <sortState ref="D2:R15">
    <sortCondition ref="Q2:Q15"/>
  </sortState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POJAZDY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2013-12-04T09:17:07Z</dcterms:created>
  <dcterms:modified xsi:type="dcterms:W3CDTF">2020-02-04T15:02:39Z</dcterms:modified>
</cp:coreProperties>
</file>