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rive\POWIAT\Uchwaly Powiatu Mieleckiego\Uchwały Rady i Zarządu  budżet\2023\"/>
    </mc:Choice>
  </mc:AlternateContent>
  <xr:revisionPtr revIDLastSave="0" documentId="13_ncr:1_{E9901F97-73FC-4CE9-B1B6-56586024B078}" xr6:coauthVersionLast="47" xr6:coauthVersionMax="47" xr10:uidLastSave="{00000000-0000-0000-0000-000000000000}"/>
  <bookViews>
    <workbookView xWindow="-120" yWindow="-120" windowWidth="29040" windowHeight="15720" firstSheet="9" activeTab="13" xr2:uid="{00000000-000D-0000-FFFF-FFFF00000000}"/>
  </bookViews>
  <sheets>
    <sheet name="plan dochodów " sheetId="27" r:id="rId1"/>
    <sheet name="plan wydatków" sheetId="34" r:id="rId2"/>
    <sheet name="dochody jednostek oświatowych" sheetId="4" r:id="rId3"/>
    <sheet name="zadania rzadowe" sheetId="29" r:id="rId4"/>
    <sheet name="Dotacje z budżetu powiatu" sheetId="6" r:id="rId5"/>
    <sheet name="Zadania przejete przez Powiat" sheetId="31" r:id="rId6"/>
    <sheet name="Zad. reali. na mocy porozumień" sheetId="30" r:id="rId7"/>
    <sheet name="ochrona środowiska" sheetId="33" r:id="rId8"/>
    <sheet name="wynagrodzenia" sheetId="3" r:id="rId9"/>
    <sheet name="Wynagrodzenia- nauczyciele" sheetId="10" r:id="rId10"/>
    <sheet name="zadania inwestycyjne" sheetId="1" r:id="rId11"/>
    <sheet name="zakup środków trwałych" sheetId="26" r:id="rId12"/>
    <sheet name="zadania remontowe" sheetId="2" r:id="rId13"/>
    <sheet name="projekty &quot;miękkie&quot;" sheetId="17" r:id="rId14"/>
    <sheet name="Nieruchomości" sheetId="13" r:id="rId15"/>
  </sheets>
  <definedNames>
    <definedName name="_xlnm._FilterDatabase" localSheetId="1" hidden="1">'plan wydatków'!$A$11:$F$58</definedName>
    <definedName name="_xlnm._FilterDatabase" localSheetId="3" hidden="1">'zadania rzadowe'!$A$10:$E$10</definedName>
    <definedName name="_xlnm.Print_Area" localSheetId="14">Nieruchomości!$A$1:$E$47</definedName>
    <definedName name="_xlnm.Print_Area" localSheetId="0">'plan dochodów '!$A$1:$F$27</definedName>
    <definedName name="_xlnm.Print_Area" localSheetId="1">'plan wydatków'!$A$1:$F$61</definedName>
    <definedName name="_xlnm.Print_Area" localSheetId="10">'zadania inwestycyjne'!$A$1:$N$23</definedName>
    <definedName name="_xlnm.Print_Area" localSheetId="3">'zadania rzadowe'!$A$1:$E$34</definedName>
    <definedName name="_xlnm.Print_Area" localSheetId="11">'zakup środków trwałych'!$A$1:$O$16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" i="3" l="1"/>
  <c r="N15" i="3"/>
  <c r="N16" i="3"/>
  <c r="N17" i="3"/>
  <c r="N18" i="3"/>
  <c r="N19" i="3"/>
  <c r="N20" i="3"/>
  <c r="N21" i="3"/>
  <c r="L14" i="3"/>
  <c r="M14" i="3"/>
  <c r="L15" i="3"/>
  <c r="M15" i="3"/>
  <c r="L16" i="3"/>
  <c r="M16" i="3" s="1"/>
  <c r="L17" i="3"/>
  <c r="M17" i="3" s="1"/>
  <c r="L18" i="3"/>
  <c r="M18" i="3"/>
  <c r="L19" i="3"/>
  <c r="M19" i="3"/>
  <c r="L20" i="3"/>
  <c r="M20" i="3" s="1"/>
  <c r="L21" i="3"/>
  <c r="M21" i="3" s="1"/>
  <c r="H13" i="3"/>
  <c r="L13" i="3" s="1"/>
  <c r="M13" i="3" s="1"/>
  <c r="N13" i="3" s="1"/>
  <c r="H14" i="3"/>
  <c r="H15" i="3"/>
  <c r="H16" i="3"/>
  <c r="H17" i="3"/>
  <c r="H18" i="3"/>
  <c r="H19" i="3"/>
  <c r="H20" i="3"/>
  <c r="H21" i="3"/>
  <c r="R13" i="3" l="1"/>
  <c r="R14" i="3"/>
  <c r="R15" i="3"/>
  <c r="R16" i="3"/>
  <c r="R17" i="3"/>
  <c r="R18" i="3"/>
  <c r="R19" i="3"/>
  <c r="R20" i="3"/>
  <c r="R21" i="3"/>
  <c r="F11" i="3"/>
  <c r="H11" i="3" s="1"/>
  <c r="L11" i="3" s="1"/>
  <c r="M11" i="3" s="1"/>
  <c r="F12" i="3"/>
  <c r="F13" i="3"/>
  <c r="F14" i="3"/>
  <c r="F15" i="3"/>
  <c r="F16" i="3"/>
  <c r="F17" i="3"/>
  <c r="F18" i="3"/>
  <c r="F19" i="3"/>
  <c r="F20" i="3"/>
  <c r="H12" i="3" l="1"/>
  <c r="L12" i="3" s="1"/>
  <c r="M12" i="3" s="1"/>
  <c r="N11" i="3"/>
  <c r="R11" i="3" s="1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30" i="10"/>
  <c r="F31" i="10"/>
  <c r="F32" i="10"/>
  <c r="F33" i="10"/>
  <c r="F35" i="10"/>
  <c r="F36" i="10"/>
  <c r="F37" i="10"/>
  <c r="F38" i="10"/>
  <c r="F12" i="10"/>
  <c r="F72" i="3"/>
  <c r="E9" i="34"/>
  <c r="N12" i="3" l="1"/>
  <c r="R12" i="3"/>
  <c r="E29" i="10"/>
  <c r="D29" i="10"/>
  <c r="C29" i="10"/>
  <c r="B29" i="10"/>
  <c r="F29" i="10" s="1"/>
  <c r="E13" i="10"/>
  <c r="D13" i="10"/>
  <c r="D34" i="10" s="1"/>
  <c r="D39" i="10" s="1"/>
  <c r="C13" i="10"/>
  <c r="B13" i="10"/>
  <c r="E47" i="34"/>
  <c r="E12" i="27"/>
  <c r="C27" i="29"/>
  <c r="D21" i="29"/>
  <c r="D8" i="33"/>
  <c r="D12" i="33" s="1"/>
  <c r="E6" i="30"/>
  <c r="E7" i="31"/>
  <c r="E13" i="31" s="1"/>
  <c r="D20" i="29"/>
  <c r="D27" i="29" s="1"/>
  <c r="D9" i="29"/>
  <c r="B34" i="10" l="1"/>
  <c r="F13" i="10"/>
  <c r="C34" i="10"/>
  <c r="C39" i="10" s="1"/>
  <c r="E34" i="10"/>
  <c r="E39" i="10" s="1"/>
  <c r="E11" i="34"/>
  <c r="L15" i="17"/>
  <c r="M15" i="17"/>
  <c r="N15" i="17"/>
  <c r="O15" i="17"/>
  <c r="P15" i="17"/>
  <c r="O12" i="17"/>
  <c r="O13" i="17" s="1"/>
  <c r="O14" i="17" s="1"/>
  <c r="K15" i="17"/>
  <c r="M10" i="1"/>
  <c r="N10" i="1"/>
  <c r="I10" i="1"/>
  <c r="J10" i="1"/>
  <c r="K10" i="1"/>
  <c r="B39" i="10" l="1"/>
  <c r="F39" i="10" s="1"/>
  <c r="F34" i="10"/>
  <c r="L12" i="17"/>
  <c r="L13" i="17" s="1"/>
  <c r="L14" i="17" s="1"/>
  <c r="P12" i="17"/>
  <c r="P13" i="17" s="1"/>
  <c r="P14" i="17" s="1"/>
  <c r="M12" i="17"/>
  <c r="M13" i="17" s="1"/>
  <c r="M14" i="17" s="1"/>
  <c r="N12" i="17"/>
  <c r="N13" i="17" s="1"/>
  <c r="N14" i="17" s="1"/>
  <c r="K12" i="17" l="1"/>
  <c r="K13" i="17" s="1"/>
  <c r="K14" i="17" s="1"/>
  <c r="L10" i="1"/>
  <c r="G72" i="3" l="1"/>
  <c r="H72" i="3"/>
  <c r="I72" i="3"/>
  <c r="J72" i="3"/>
  <c r="K72" i="3"/>
  <c r="N72" i="3"/>
  <c r="O72" i="3"/>
  <c r="P72" i="3"/>
  <c r="Q72" i="3"/>
  <c r="E72" i="3"/>
  <c r="L72" i="3" l="1"/>
  <c r="M71" i="3"/>
  <c r="R71" i="3" s="1"/>
  <c r="M70" i="3"/>
  <c r="R70" i="3" s="1"/>
  <c r="M69" i="3"/>
  <c r="R69" i="3" s="1"/>
  <c r="M68" i="3"/>
  <c r="R68" i="3" s="1"/>
  <c r="M67" i="3"/>
  <c r="R67" i="3" s="1"/>
  <c r="M66" i="3"/>
  <c r="R66" i="3" s="1"/>
  <c r="M65" i="3"/>
  <c r="R65" i="3" s="1"/>
  <c r="M64" i="3"/>
  <c r="R64" i="3" s="1"/>
  <c r="M63" i="3"/>
  <c r="R63" i="3" s="1"/>
  <c r="M62" i="3"/>
  <c r="R62" i="3" s="1"/>
  <c r="M61" i="3"/>
  <c r="R61" i="3" s="1"/>
  <c r="M60" i="3"/>
  <c r="R60" i="3" s="1"/>
  <c r="M59" i="3"/>
  <c r="R59" i="3" s="1"/>
  <c r="M58" i="3"/>
  <c r="R58" i="3" s="1"/>
  <c r="M57" i="3"/>
  <c r="R57" i="3" s="1"/>
  <c r="M56" i="3"/>
  <c r="R56" i="3" s="1"/>
  <c r="M55" i="3"/>
  <c r="R55" i="3" s="1"/>
  <c r="M54" i="3"/>
  <c r="R54" i="3" s="1"/>
  <c r="M53" i="3"/>
  <c r="R53" i="3" s="1"/>
  <c r="M52" i="3"/>
  <c r="R52" i="3" s="1"/>
  <c r="M51" i="3"/>
  <c r="R51" i="3" s="1"/>
  <c r="M50" i="3"/>
  <c r="R50" i="3" s="1"/>
  <c r="M49" i="3"/>
  <c r="R49" i="3" s="1"/>
  <c r="M48" i="3"/>
  <c r="R48" i="3" s="1"/>
  <c r="M47" i="3"/>
  <c r="R47" i="3" s="1"/>
  <c r="M46" i="3"/>
  <c r="R46" i="3" s="1"/>
  <c r="M45" i="3"/>
  <c r="R45" i="3" s="1"/>
  <c r="M44" i="3"/>
  <c r="R44" i="3" s="1"/>
  <c r="M43" i="3"/>
  <c r="R43" i="3" s="1"/>
  <c r="M42" i="3"/>
  <c r="R42" i="3" s="1"/>
  <c r="M41" i="3"/>
  <c r="R41" i="3" s="1"/>
  <c r="M40" i="3"/>
  <c r="R40" i="3" s="1"/>
  <c r="M39" i="3"/>
  <c r="R39" i="3" s="1"/>
  <c r="M38" i="3"/>
  <c r="R38" i="3" s="1"/>
  <c r="M37" i="3"/>
  <c r="R37" i="3" s="1"/>
  <c r="M36" i="3"/>
  <c r="R36" i="3" s="1"/>
  <c r="M35" i="3"/>
  <c r="R35" i="3" s="1"/>
  <c r="M34" i="3"/>
  <c r="R34" i="3" s="1"/>
  <c r="M33" i="3"/>
  <c r="R33" i="3" s="1"/>
  <c r="M32" i="3"/>
  <c r="R32" i="3" s="1"/>
  <c r="M31" i="3"/>
  <c r="R31" i="3" s="1"/>
  <c r="M30" i="3"/>
  <c r="R30" i="3" s="1"/>
  <c r="M29" i="3"/>
  <c r="R29" i="3" s="1"/>
  <c r="M28" i="3"/>
  <c r="R28" i="3" s="1"/>
  <c r="M27" i="3"/>
  <c r="R27" i="3" s="1"/>
  <c r="M26" i="3"/>
  <c r="R26" i="3" s="1"/>
  <c r="M25" i="3"/>
  <c r="R25" i="3" s="1"/>
  <c r="M24" i="3"/>
  <c r="R24" i="3" s="1"/>
  <c r="M23" i="3"/>
  <c r="R23" i="3" s="1"/>
  <c r="M22" i="3"/>
  <c r="R22" i="3" s="1"/>
  <c r="R72" i="3" l="1"/>
  <c r="M72" i="3"/>
  <c r="R74" i="3" l="1"/>
  <c r="R77" i="3" l="1"/>
  <c r="R76" i="3"/>
  <c r="R7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tc={0146BECE-F523-4696-8BB9-DDE193A64305}</author>
    <author>tc={390E6E5B-D81C-4A87-AC71-840A27DBE00E}</author>
  </authors>
  <commentList>
    <comment ref="B17" authorId="0" shapeId="0" xr:uid="{0146BECE-F523-4696-8BB9-DDE193A6430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Grupa 1100 dotyczy działalności bieżącej jednostki. Zakup sprzętu/wyposażenia powyżej 10 tys. proszę planować w grupie 1600 i w tabeli zadania inwestycyjne</t>
      </text>
    </comment>
    <comment ref="B22" authorId="1" shapeId="0" xr:uid="{390E6E5B-D81C-4A87-AC71-840A27DBE00E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przypadku kilku zadań, proszę wpisać jedną kwotę, natomiast szczegółowo rozpisać w tabeli " dotacje z budżetu powiatu"</t>
      </text>
    </comment>
  </commentList>
</comments>
</file>

<file path=xl/sharedStrings.xml><?xml version="1.0" encoding="utf-8"?>
<sst xmlns="http://schemas.openxmlformats.org/spreadsheetml/2006/main" count="430" uniqueCount="267">
  <si>
    <t>L.P</t>
  </si>
  <si>
    <t>Dział</t>
  </si>
  <si>
    <t>Rozdział</t>
  </si>
  <si>
    <t>Rok „n+1”</t>
  </si>
  <si>
    <t>Rok „n+2”</t>
  </si>
  <si>
    <t>Rok „n+3”</t>
  </si>
  <si>
    <t>Dotacje od innych jst</t>
  </si>
  <si>
    <t>Kredyty i pożyczki</t>
  </si>
  <si>
    <t>Okres realizacji ( od-do)</t>
  </si>
  <si>
    <t>Uzasadnienie do realizacji zadania</t>
  </si>
  <si>
    <t>L.P.</t>
  </si>
  <si>
    <t>Stanowisko</t>
  </si>
  <si>
    <t>wymiar etatu</t>
  </si>
  <si>
    <t>kwota dodatku funkcyjnego</t>
  </si>
  <si>
    <t>kwota dodatku stazowego</t>
  </si>
  <si>
    <t>kwota dodatku specjalnego</t>
  </si>
  <si>
    <t>Kalkulacja szczegółowa do wynagrodzeń</t>
  </si>
  <si>
    <t>Nagrody jubileuszowe</t>
  </si>
  <si>
    <t>inne ( wpisać czego dotyczą)</t>
  </si>
  <si>
    <t>Razem</t>
  </si>
  <si>
    <t>Odprawy emerytalne</t>
  </si>
  <si>
    <t>ekwiwalenty</t>
  </si>
  <si>
    <t>Wyszczególnienie</t>
  </si>
  <si>
    <t>Stan środków pieniężnych na początek roku</t>
  </si>
  <si>
    <t>I</t>
  </si>
  <si>
    <t>II</t>
  </si>
  <si>
    <t>Dochody ogółem</t>
  </si>
  <si>
    <t>z tego:</t>
  </si>
  <si>
    <t>Suma bilansująca (I + II)</t>
  </si>
  <si>
    <t>Wydatki ogółem</t>
  </si>
  <si>
    <t>III</t>
  </si>
  <si>
    <t>IV</t>
  </si>
  <si>
    <t>Suma bilansująca (III +IV)</t>
  </si>
  <si>
    <t>Stan należności</t>
  </si>
  <si>
    <t>V</t>
  </si>
  <si>
    <t>VI</t>
  </si>
  <si>
    <t>Stan zobowiązań</t>
  </si>
  <si>
    <t>w tym wymagalnych</t>
  </si>
  <si>
    <t>Nazwa jednostki</t>
  </si>
  <si>
    <t>godziny ponadwymiarowe</t>
  </si>
  <si>
    <t>Nazwa zadania</t>
  </si>
  <si>
    <t>Dotacje dla podmiotow niezaliczanych do sektora finansów publicznych</t>
  </si>
  <si>
    <t>Paragraf</t>
  </si>
  <si>
    <t>Dotacje dla podmiotow należących do sektora finansów publicznych</t>
  </si>
  <si>
    <t>Lp.</t>
  </si>
  <si>
    <t>Odpisy na zakładowy fundusz świadczeń socjalnych</t>
  </si>
  <si>
    <t>§</t>
  </si>
  <si>
    <t>Nazwa jednostki/wydziału</t>
  </si>
  <si>
    <t>Planowane wykonanie w roku bieżącym</t>
  </si>
  <si>
    <t>Plan na rok następny</t>
  </si>
  <si>
    <t>Tabela powinna być zgodna z arkuszem organizacyjnym</t>
  </si>
  <si>
    <t>Nieruchomości stanowiące własność Powiatu Mieleckiego:</t>
  </si>
  <si>
    <t>oddane w trwały zarzad:</t>
  </si>
  <si>
    <t>Powiatowy Zarząd Dróg ul. Korczaka 6</t>
  </si>
  <si>
    <t>Dom Pomocy Społecznej, ul. Kard. Wyszyńskiego</t>
  </si>
  <si>
    <t>Powiatowy Urząd Pracy, ul. Chopina 16</t>
  </si>
  <si>
    <t>numer działki</t>
  </si>
  <si>
    <t>Planowana kwota dochodu</t>
  </si>
  <si>
    <t>Kalkulacja zatrudnienia i funduszu płac- nauczyciele</t>
  </si>
  <si>
    <t>Planowane kwoty dotacji udzielanych z budżetu Powiatu</t>
  </si>
  <si>
    <t>Plan dochodów wyodrębnionych na wydzielonym rachunku oświatowych jednostek budżetowych i wydatków nimi finansowanych</t>
  </si>
  <si>
    <t>Wydatki bieżące ( jakie)</t>
  </si>
  <si>
    <t>Nazwa jednostki/  wydziału</t>
  </si>
  <si>
    <t xml:space="preserve">Dane w tabeli proszę dostosować do potrzeb </t>
  </si>
  <si>
    <t>Kwota planowanej dotacji</t>
  </si>
  <si>
    <r>
      <t>Powierzchnia działki w ha/budynku w m</t>
    </r>
    <r>
      <rPr>
        <b/>
        <sz val="11"/>
        <rFont val="Calibri"/>
        <family val="2"/>
        <charset val="238"/>
      </rPr>
      <t>²</t>
    </r>
  </si>
  <si>
    <t>x</t>
  </si>
  <si>
    <t>Tabela nr 2</t>
  </si>
  <si>
    <t>Tabela nr 3</t>
  </si>
  <si>
    <t>Tabela nr 4</t>
  </si>
  <si>
    <t>Tabela nr 5</t>
  </si>
  <si>
    <t>Tabela nr 6</t>
  </si>
  <si>
    <t>Tabela nr 7</t>
  </si>
  <si>
    <t>Tabela nr 8</t>
  </si>
  <si>
    <t>Tabela nr 9</t>
  </si>
  <si>
    <t>Tabela nr 10</t>
  </si>
  <si>
    <t>Tabela nr 11</t>
  </si>
  <si>
    <t>Tabela nr 12</t>
  </si>
  <si>
    <t>data</t>
  </si>
  <si>
    <t>sporządził:</t>
  </si>
  <si>
    <t>Razem Wynagrodzenie miesięczne</t>
  </si>
  <si>
    <t>Cel zadania</t>
  </si>
  <si>
    <t>Nazwa zadania/ jednostka realizująca zakup</t>
  </si>
  <si>
    <t>Uzasadnienie do realizacji zakupu</t>
  </si>
  <si>
    <t>wypisać szczegółowo w przypadku dotacji dla jst i ochrony zabytków</t>
  </si>
  <si>
    <t>Całkowita wartość zakupu, w tym:</t>
  </si>
  <si>
    <t>planowana kwota dochodu według załącznika z ewidencji użytkowników wieczystych</t>
  </si>
  <si>
    <t>Stan środków pieniężnych na koniec roku ( I+II-III)</t>
  </si>
  <si>
    <t xml:space="preserve">Plan zadań inwestycyjnych </t>
  </si>
  <si>
    <t xml:space="preserve">Plan zadań remontowych </t>
  </si>
  <si>
    <t>Całkowita wartość zadania, w tym:</t>
  </si>
  <si>
    <t>Powiatowe Centrum Pomocy Rodzinie, ul. Żeromskiego 34</t>
  </si>
  <si>
    <t>Centrum Kształcenia Praktycznego i Doskonalenia Nauczycieli</t>
  </si>
  <si>
    <t>Poz.</t>
  </si>
  <si>
    <t>I.</t>
  </si>
  <si>
    <t>Jednorazowe płatności</t>
  </si>
  <si>
    <t>Program/Priorytet/Zadanie</t>
  </si>
  <si>
    <t xml:space="preserve">Opisać, które wydatki dotyczą programów, projektów lub zadań związanych z programami realizowanymi z udziałem środków, o których mowa w art. 5 ust. I pkt 2 i 3 ustawy z dnia 27 sierpnia 2009r. o finansach publicznych </t>
  </si>
  <si>
    <t>Nazwa jednostki realizujacej zadanie</t>
  </si>
  <si>
    <t>dotacje na zadania bieżące;</t>
  </si>
  <si>
    <t>świadczenia na rzecz osób fizycznych</t>
  </si>
  <si>
    <t>Projekt planu finansowego dochodów gromadzonych na wydzielonym rachunku dochodów jednostek budżetowych, prowadzących działalność określoną w ustawie o systemie oświaty oraz wydatków nimi finansowanych na rok następny</t>
  </si>
  <si>
    <t>źródło pochodzenia/ podstawa prawna/ dodatkowe objaśnienia</t>
  </si>
  <si>
    <t>LP</t>
  </si>
  <si>
    <t>Dotacje podmiotowe</t>
  </si>
  <si>
    <t>Dotacje celowe</t>
  </si>
  <si>
    <t xml:space="preserve">wydatki związane z realizacją ich statutowych zadań </t>
  </si>
  <si>
    <t xml:space="preserve">W przypadku kwot naleznych powiatowi z tytułu realizacji zadań z zakresu administracji rządowej i innych zleconych ustawmi, proszę o podanie podstawy prawnej dochodów należnych powiatowi oraz procentowego udziału powiatu w dochodach. </t>
  </si>
  <si>
    <t>Środki własne</t>
  </si>
  <si>
    <t>dodatek funkcyjny</t>
  </si>
  <si>
    <t>proszę powielić tabelę w przypadku większej liczby zadań</t>
  </si>
  <si>
    <t>w tym wydatki na inwestycje i zakupy inwestycyjne</t>
  </si>
  <si>
    <t>Nazwa podmiotu otrzymującego dotację/zadania</t>
  </si>
  <si>
    <t>Tabela nr 13</t>
  </si>
  <si>
    <t>Tabela nr 14</t>
  </si>
  <si>
    <t xml:space="preserve"> wydatki bieżące (bez podawania  paragrafów)</t>
  </si>
  <si>
    <t xml:space="preserve"> podstawa prawna/ dodatkowe objaśnienia</t>
  </si>
  <si>
    <t>wynagrodzenia i składki od nich naliczane</t>
  </si>
  <si>
    <t>podstawa prawna/ dodatkowe objaśnienia</t>
  </si>
  <si>
    <t>Plan wydatków na realizację zadań z zakresu administracji rzadowej oraz innych zadań zleconych ustawami</t>
  </si>
  <si>
    <t xml:space="preserve">Plan dochodów i wydatków związanych z realizacją zadań przejętych przez powiat  do realizacji w drodze umowy lub porozumienia
</t>
  </si>
  <si>
    <t>Plan dochodów  związanych z realizacją zadań przejętych przez powiat  do realizacji w drodze umowy lub porozumienia</t>
  </si>
  <si>
    <t xml:space="preserve">Plan dochodów i wydatków  wynikajacych ze szczególnych zasad wykonywania budzetu powiatu określonych w ustawie – prawo ochrony środowiska
</t>
  </si>
  <si>
    <t xml:space="preserve">Plan dochodów   wynikajacych ze szczególnych zasad wykonywania budzetu powiatu określonych w ustawie – prawo ochrony środowiska
</t>
  </si>
  <si>
    <t xml:space="preserve">Plan wydatków  wynikajacych ze szczególnych zasad wykonywania budzetu powiatu określonych w ustawie – prawo ochrony środowiska
</t>
  </si>
  <si>
    <t>Wydatki majątkowe ( według danych z tabel 10 i 11)</t>
  </si>
  <si>
    <t xml:space="preserve">Plan zakupów środków trwałych o wartości jednostkowej powyżej 10 000 zł </t>
  </si>
  <si>
    <t>koszty pośrednie rozpisać</t>
  </si>
  <si>
    <t>Łączne nakłady finansowe,  w tym sfinansowane z:</t>
  </si>
  <si>
    <r>
      <t>Pozostałe środki ( wymienić jakie)</t>
    </r>
    <r>
      <rPr>
        <sz val="8"/>
        <color theme="1"/>
        <rFont val="Calibri"/>
        <family val="2"/>
        <charset val="238"/>
        <scheme val="minor"/>
      </rPr>
      <t>  </t>
    </r>
  </si>
  <si>
    <t>Jednostka realizujaca zadanie</t>
  </si>
  <si>
    <t>PFRON</t>
  </si>
  <si>
    <t>Rok „n[1]”  bazowy</t>
  </si>
  <si>
    <t>Dotacje z budżetu państwa</t>
  </si>
  <si>
    <t>Dotacje z UE</t>
  </si>
  <si>
    <t>NFOŚiGW/WFOŚiGW</t>
  </si>
  <si>
    <t>wydatki poniesione przed rokiem n</t>
  </si>
  <si>
    <t xml:space="preserve">środki własne </t>
  </si>
  <si>
    <t xml:space="preserve">Dotacje z budżetu państwa </t>
  </si>
  <si>
    <t>kredyty/pożyczki</t>
  </si>
  <si>
    <t>Pozostałe środki</t>
  </si>
  <si>
    <t>czwarta cyfra $</t>
  </si>
  <si>
    <t>Rodzaj kosztów: bezpośrednie/pośrednie</t>
  </si>
  <si>
    <t xml:space="preserve">wydatki na programy finansowane z udziałem środków, o których mowa w art. 5 ust. 1 pkt 2 i 3 ustawy o finansach publicznych,  w części związanej z realizacją zadań jednostki samorządu terytorialnego; </t>
  </si>
  <si>
    <t xml:space="preserve">w tym  na programy finansowane z udziałem środków, o których mowa w art. 5 ust. 1 pkt 2 i 3 ustawy o finansach publicznych, w części związanej z realizacją zadań jednostki samorządu terytorialnego; </t>
  </si>
  <si>
    <t>Planowana sprzedaz mienia  ( wypisać jakie:)</t>
  </si>
  <si>
    <t>Najem nieruchomosci stanowiacych własność Powiatu- tylko przychody z czynszu</t>
  </si>
  <si>
    <t>Dochody należne Powiatowi za wykonywanie zadań zleconych z zakresu administracji rządowej oraz innych zadań zleconych ustawami ( nie wpisywać dotacji) w rozbiciu na paragrafy</t>
  </si>
  <si>
    <t>Liczba etatów wykonujących zadania</t>
  </si>
  <si>
    <t>z tego: (szczegółowo wg źródeł)</t>
  </si>
  <si>
    <t>Wydatki bieżące, w tym:</t>
  </si>
  <si>
    <t>Grupa</t>
  </si>
  <si>
    <t>Obsługa długu jednostki samorządu terytorialnego</t>
  </si>
  <si>
    <t xml:space="preserve">Dotacje na zadania bieżące </t>
  </si>
  <si>
    <t xml:space="preserve">Świadczenia na rzecz osób fizycznych </t>
  </si>
  <si>
    <t>Wydatki związane z realizacją ich statutowych zadań, związane z programami finansowanymi środkami, o których mowa w art. 5 ust. 1 pkt 2 ustawy</t>
  </si>
  <si>
    <t>Wydatki związane z realizacją ich statutowych zadań, związane z programami finansowanymi środkami, o których mowa w art. 5 ust. 1 pkt 3 ustawy</t>
  </si>
  <si>
    <t>Dotacje na zadania bieżące związane z programami finansowanymi środkami, o których mowa w art. 5 ust. 1 pkt 2 ustawy</t>
  </si>
  <si>
    <t>Dotacje na zadania bieżące związane z programami finansowanymi środkami, o których mowa w art. 5 ust. 1 pkt 3 ustawy</t>
  </si>
  <si>
    <t>Świadczenia na rzecz osób fizycznych związane z programami finansowanymi środkami, o których mowa w art. 5 ust. 1 pkt 2 ustawy</t>
  </si>
  <si>
    <t>Świadczenia na rzecz osób fizycznych związane z programami finansowanymi środkami, o których mowa w art. 5 ust. 1 pkt 3 ustawy</t>
  </si>
  <si>
    <t xml:space="preserve">Wypłaty z tytułu poręczeń i gwarancji udzielonych przez jednostkę samorządu terytorialnego </t>
  </si>
  <si>
    <t xml:space="preserve">Inwestycje i zakupy inwestycyjne </t>
  </si>
  <si>
    <t>Inwestycje i zakupy inwestycyjne na programy finansowane środkami, o których mowa w art. 5 ust. 1 pkt 2 ustawy</t>
  </si>
  <si>
    <t>Współfinansowanie inwestycji i zakupów inwestycyjnych ponoszonych ze środków, o których mowa w art. 5 ust. 1 pkt 2 ustawy</t>
  </si>
  <si>
    <t>Wydatki o charakterze dotacyjnym na inwestycje i zakupy inwestycyjne</t>
  </si>
  <si>
    <t>Wydatki o charakterze dotacyjnym na inwestycje i zakupy inwestycyjne na programy finansowane środkami, o których mowa w art. 5 ust. 1 pkt 2 ustawy</t>
  </si>
  <si>
    <t>Wydatki o charakterze dotacyjnym na współfinansowanie inwestycji i zakupów inwestycyjnych ponoszonych ze środków, o których mowa w art. 5 ust. 1 pkt 2 ustawy</t>
  </si>
  <si>
    <t>sporządził</t>
  </si>
  <si>
    <t>Wydatki związane z realizacją ich statutowych zadań w tym na:</t>
  </si>
  <si>
    <t>źródło pochodzenia/ podstawa prawna/ dodatkowe objaśnienia/uzasadnienie</t>
  </si>
  <si>
    <t>wynagrodzenia i składki od nich naliczane, tylko umowy zlecenia i o dzieło w ramach zadań zlecanych do realizacji</t>
  </si>
  <si>
    <t>wydatki na inwestycje i zakupy inwestycyjne</t>
  </si>
  <si>
    <t xml:space="preserve"> Wydatki bieżące wg poniższych grup wydatków</t>
  </si>
  <si>
    <t>0470</t>
  </si>
  <si>
    <t>0550</t>
  </si>
  <si>
    <t>0750</t>
  </si>
  <si>
    <t>0760</t>
  </si>
  <si>
    <t>0770</t>
  </si>
  <si>
    <t>0690</t>
  </si>
  <si>
    <t>0920</t>
  </si>
  <si>
    <t>0830</t>
  </si>
  <si>
    <t>Wpływy z pozostałych odsetek</t>
  </si>
  <si>
    <t>Wpływy z opłat za trwały zarząd, użytkowanie i służebności</t>
  </si>
  <si>
    <t>Wpływy z opłat z tytułu użytkowania wieczystego nieruchomości</t>
  </si>
  <si>
    <t>Wpływy z różnych opłat</t>
  </si>
  <si>
    <t>Wpływy z najmu i dzierżawy składników majątkowych Skarbu Państwa, jednostek samorządu terytorialnego lub innych jednostek zaliczanych do sektora
finansów publicznych oraz innych umów o podobnym charakterze</t>
  </si>
  <si>
    <t>Wpływy z tytułu przekształcenia prawa użytkowania wieczystego w prawo własności</t>
  </si>
  <si>
    <t>Wpłaty z tytułu odpłatnego nabycia prawa własności oraz prawa użytkowania wieczystego nieruchomości</t>
  </si>
  <si>
    <t>źródło pochodzenia/ podstawa prawna/ dodatkowe objaśnienia, proszę w uzasadnieniu podać jaki procent dochodów przysługuje powiatowi</t>
  </si>
  <si>
    <t>Dochody bieżące</t>
  </si>
  <si>
    <t>Wynagrodzenia i składki od nich naliczane związane z programami finansowanymi środkami, o których mowa w art. 5 ust. 1 pkt 2 ustawy (zgodne z tabelą nr 8)</t>
  </si>
  <si>
    <t>Wynagrodzenia i składki od nich naliczane związane z programami finansowanymi środkami, o których mowa w art. 5 ust. 1 pkt 3 ustawy (zgodne z tabelą nr 8)</t>
  </si>
  <si>
    <t>Wynagrodzenia i składki od nich naliczane, w tym ( zgodne z tabelą nr 8)</t>
  </si>
  <si>
    <t xml:space="preserve">Plan dochodów  budżetu Powiatu </t>
  </si>
  <si>
    <t xml:space="preserve">Plan wydatkow  budżetu Powiatu </t>
  </si>
  <si>
    <t>Wydatki majątkowe JST - zgodne z tabelą nr 10 i 11</t>
  </si>
  <si>
    <t>Dochody ogółem ( wpisać paragrafy i podać źródło pochodzenia/ bądź podstawę prawną)</t>
  </si>
  <si>
    <t>Plan wydatków  związanych z realizacją zadań przejetych w drodze umowy lub porozumienia</t>
  </si>
  <si>
    <t xml:space="preserve">Projekt planu  wydatków  związanych z realizacją zadań przekazanych przez powiat 
w drodze umów lub porozumień między jednostkami samorządu terytorialnego 
</t>
  </si>
  <si>
    <t>Plan wydatków związanych z realizacją zadań przekazanych przez powiat 
w drodze umów lub porozumień między jednostkami samorządu terytorialnego</t>
  </si>
  <si>
    <t>nagrody specjalne ( w tym z Funduszu Pracy)</t>
  </si>
  <si>
    <t>Stażysta</t>
  </si>
  <si>
    <t>Kontraktowy</t>
  </si>
  <si>
    <t>Mianowany</t>
  </si>
  <si>
    <t>Dyplomowany</t>
  </si>
  <si>
    <t>w tym:</t>
  </si>
  <si>
    <t>wynagrodzenia zasadnicze</t>
  </si>
  <si>
    <t>opiekun stażu</t>
  </si>
  <si>
    <t>wychowawstwo klas</t>
  </si>
  <si>
    <t>dodatek motywacyjny</t>
  </si>
  <si>
    <t>dodatek za wysługę</t>
  </si>
  <si>
    <t>praca w godzinach nocnych</t>
  </si>
  <si>
    <t>dodatek za uciążliwość pracy art19KN</t>
  </si>
  <si>
    <t>dodatek za warunki pracy z przydziałów</t>
  </si>
  <si>
    <t xml:space="preserve">dodatek za warunki pracy </t>
  </si>
  <si>
    <t>inne dodatki( łaczenia klas)</t>
  </si>
  <si>
    <t>skutki nieobecności i zastępstw</t>
  </si>
  <si>
    <t>w tym :</t>
  </si>
  <si>
    <t>fundusz nagród dyrektora</t>
  </si>
  <si>
    <t>nagrody jubileuszowe</t>
  </si>
  <si>
    <t>odprawy emerytalne,rentowe</t>
  </si>
  <si>
    <t xml:space="preserve">Dodatkowe roczne wynagrodzenie - §4040 </t>
  </si>
  <si>
    <t>Sporządził : …..........................................................</t>
  </si>
  <si>
    <t>Zatwierdził : …....................................................</t>
  </si>
  <si>
    <t>wynagrodzenie roczne  § 401</t>
  </si>
  <si>
    <t>RAZEM KOSZTY  ROCZNE § 401</t>
  </si>
  <si>
    <t>FUS-§ 411</t>
  </si>
  <si>
    <t>pod każdą grupą wydatów proszę szczegółowo opisać rodzaj wydatku wraz z kwotą planowane do poniesienia</t>
  </si>
  <si>
    <t>w przypadku projektów współfinansowanych ze środków zewnętrznych- proszę podać nazwę projektu</t>
  </si>
  <si>
    <t xml:space="preserve">Dochody ogółem </t>
  </si>
  <si>
    <t>Dochody majatkowe</t>
  </si>
  <si>
    <t>FP i FS- § 412</t>
  </si>
  <si>
    <t>proszę wypisać w podziale na poszczególne przychodnie, działki gruntu</t>
  </si>
  <si>
    <t>Dochody w tytułu oddania gruntów w wieczyste uzytkowanie- część przypadająca dla Powiatu</t>
  </si>
  <si>
    <t>PPK § 471</t>
  </si>
  <si>
    <t>Razem koszty wynagrodzeń § 401, 404, 411, 412, 471</t>
  </si>
  <si>
    <t xml:space="preserve">premie regulaminowe </t>
  </si>
  <si>
    <t>plan na 2023 r.</t>
  </si>
  <si>
    <t>kwota wynagrodzenia zasadniczego brutto wg stanu na 30.09.2022 r</t>
  </si>
  <si>
    <t>podwyżka wynagrodzenia zasadniczego</t>
  </si>
  <si>
    <t>Razem wynagrodzenie z umów o pracę</t>
  </si>
  <si>
    <t>wynagrodzenie " 13" pensja- p. 4040- policzone od wynagrodzenia wypłaconego w 2022 r.</t>
  </si>
  <si>
    <t>wynagrodzenia bezosobowe ( umowy zlecenia i umowy o dzieło)</t>
  </si>
  <si>
    <t>w tym Rozdział</t>
  </si>
  <si>
    <t>w przypadku jednostki księgującej wynagrodzenia w różnych Rozdziałach klasyfikacji budżetowej, kalkulację należy sporządzić w jednej tabeli dla wszystkich zatrudnionych pracowników, natomiast podziału wynagrodzenia na poszczególne Rozdziały należy dokonać pod tabelą, zgodnie ze wzorem</t>
  </si>
  <si>
    <t>w tym Rozdział- projekt pn…......</t>
  </si>
  <si>
    <t>Liczba etatów  na  30.09. 2022 r. (z dokł.do dwóch miejsc po przecinku)</t>
  </si>
  <si>
    <t>Planowane wynagrodzenia  - §4010  od I-XII 2023 r. bez wypłat jednorazowych</t>
  </si>
  <si>
    <t xml:space="preserve">Planowane wynagrodzenia jednorazowe  - §4010  od I-XII 2023 r. </t>
  </si>
  <si>
    <t xml:space="preserve"> Ogółem planowane wynagrodzenia - §4010  od I-XII 2023 r. </t>
  </si>
  <si>
    <t>FUS zakładu  wyliczony od wynagrodzeń i " 13 "- §4110 ogółem od I-XII 2023 r</t>
  </si>
  <si>
    <t>PPK   - §471 ogółem od I-XII 2023 r</t>
  </si>
  <si>
    <t>FP   wyliczony od wynagrodzeń i " 13 "- §4120 ogółem od I-XII 2023 r</t>
  </si>
  <si>
    <t xml:space="preserve"> Ogółem planowane wynagrodzenia wraz z dodatkowym rocznym wynagrodzeniem i pochodnymi wyliczone za okres   od I-XII 2023 r. </t>
  </si>
  <si>
    <t>w tym rozdział</t>
  </si>
  <si>
    <r>
      <t>Planowana całkowita wartość kosztorysowa zadania/ Wartość po przetargu</t>
    </r>
    <r>
      <rPr>
        <sz val="8"/>
        <color theme="1"/>
        <rFont val="Calibri"/>
        <family val="2"/>
        <charset val="238"/>
        <scheme val="minor"/>
      </rPr>
      <t> </t>
    </r>
  </si>
  <si>
    <r>
      <t>Planowana wartość kosztorysowa zadania/ Wartość po przetargu</t>
    </r>
    <r>
      <rPr>
        <b/>
        <sz val="8"/>
        <color theme="1"/>
        <rFont val="Calibri"/>
        <family val="2"/>
        <charset val="238"/>
        <scheme val="minor"/>
      </rPr>
      <t> </t>
    </r>
  </si>
  <si>
    <t>grupa</t>
  </si>
  <si>
    <t>procent dodatku stażowego</t>
  </si>
  <si>
    <t>wskaźniki</t>
  </si>
  <si>
    <t>proszę wpisac w kol. 14-  % jakim naliczane są nagrody</t>
  </si>
  <si>
    <t xml:space="preserve">stawka ubezpieczeń </t>
  </si>
  <si>
    <t>Plan wydatków bieżących na programy, projekty lub zadania związane z programami realizowanymi z udziałem środków, o których mowa w art.5 ust.1 pkt 2 i 3 ustawy z dnia 27 sierpnia 2009.r. o finansach publicznych</t>
  </si>
  <si>
    <t>Plan dochodów z tytułu gospodarowania nieruchomościami będącymi własnością Powiatu Mieleckiego</t>
  </si>
  <si>
    <t xml:space="preserve">Tabela nr 1 </t>
  </si>
  <si>
    <t>Tabela nr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</si>
</sst>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3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1" applyAlignment="1">
      <alignment vertic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7" fillId="3" borderId="0" xfId="0" applyFont="1" applyFill="1" applyAlignment="1">
      <alignment vertical="center" wrapText="1"/>
    </xf>
    <xf numFmtId="0" fontId="8" fillId="4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left" vertical="center" wrapText="1" indent="2"/>
    </xf>
    <xf numFmtId="0" fontId="12" fillId="0" borderId="1" xfId="0" applyFont="1" applyBorder="1" applyAlignment="1">
      <alignment wrapText="1"/>
    </xf>
    <xf numFmtId="0" fontId="12" fillId="0" borderId="0" xfId="0" applyFont="1"/>
    <xf numFmtId="3" fontId="12" fillId="0" borderId="1" xfId="0" applyNumberFormat="1" applyFon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/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4" fillId="0" borderId="1" xfId="0" applyNumberFormat="1" applyFont="1" applyBorder="1"/>
    <xf numFmtId="0" fontId="0" fillId="2" borderId="1" xfId="0" applyFill="1" applyBorder="1" applyAlignment="1">
      <alignment horizont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left" wrapText="1"/>
    </xf>
    <xf numFmtId="4" fontId="3" fillId="2" borderId="4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3" fillId="0" borderId="0" xfId="0" applyFont="1"/>
    <xf numFmtId="0" fontId="1" fillId="2" borderId="1" xfId="0" applyFont="1" applyFill="1" applyBorder="1" applyAlignment="1">
      <alignment horizontal="center" wrapText="1"/>
    </xf>
    <xf numFmtId="0" fontId="14" fillId="0" borderId="0" xfId="0" applyFont="1"/>
    <xf numFmtId="1" fontId="15" fillId="0" borderId="0" xfId="2" applyNumberFormat="1" applyFont="1"/>
    <xf numFmtId="1" fontId="15" fillId="0" borderId="0" xfId="2" applyNumberFormat="1" applyFont="1" applyAlignment="1">
      <alignment horizontal="left"/>
    </xf>
    <xf numFmtId="1" fontId="16" fillId="0" borderId="0" xfId="2" applyNumberFormat="1" applyFont="1" applyAlignment="1">
      <alignment horizontal="center" vertical="center"/>
    </xf>
    <xf numFmtId="1" fontId="15" fillId="0" borderId="0" xfId="2" applyNumberFormat="1" applyFont="1" applyAlignment="1">
      <alignment horizontal="center" vertical="center"/>
    </xf>
    <xf numFmtId="1" fontId="15" fillId="0" borderId="1" xfId="2" applyNumberFormat="1" applyFont="1" applyBorder="1" applyAlignment="1">
      <alignment horizontal="center" vertical="center"/>
    </xf>
    <xf numFmtId="1" fontId="15" fillId="0" borderId="1" xfId="2" applyNumberFormat="1" applyFont="1" applyBorder="1" applyAlignment="1">
      <alignment horizontal="center"/>
    </xf>
    <xf numFmtId="1" fontId="15" fillId="0" borderId="0" xfId="2" applyNumberFormat="1" applyFont="1" applyAlignment="1">
      <alignment horizontal="center"/>
    </xf>
    <xf numFmtId="1" fontId="15" fillId="0" borderId="0" xfId="2" applyNumberFormat="1" applyFont="1" applyAlignment="1">
      <alignment horizontal="centerContinuous"/>
    </xf>
    <xf numFmtId="1" fontId="16" fillId="2" borderId="1" xfId="2" applyNumberFormat="1" applyFont="1" applyFill="1" applyBorder="1" applyAlignment="1">
      <alignment horizontal="center" wrapText="1"/>
    </xf>
    <xf numFmtId="1" fontId="16" fillId="2" borderId="4" xfId="2" applyNumberFormat="1" applyFont="1" applyFill="1" applyBorder="1" applyAlignment="1">
      <alignment horizontal="center" wrapText="1"/>
    </xf>
    <xf numFmtId="1" fontId="15" fillId="0" borderId="0" xfId="2" applyNumberFormat="1" applyFont="1" applyAlignment="1">
      <alignment wrapText="1"/>
    </xf>
    <xf numFmtId="0" fontId="15" fillId="0" borderId="1" xfId="2" applyFont="1" applyBorder="1" applyAlignment="1">
      <alignment vertical="top" wrapText="1"/>
    </xf>
    <xf numFmtId="1" fontId="15" fillId="0" borderId="1" xfId="2" applyNumberFormat="1" applyFont="1" applyBorder="1"/>
    <xf numFmtId="0" fontId="16" fillId="0" borderId="1" xfId="2" applyFont="1" applyBorder="1" applyAlignment="1">
      <alignment vertical="top" wrapText="1"/>
    </xf>
    <xf numFmtId="0" fontId="16" fillId="0" borderId="1" xfId="2" applyFont="1" applyBorder="1" applyAlignment="1">
      <alignment horizontal="center" vertical="top" wrapText="1"/>
    </xf>
    <xf numFmtId="1" fontId="15" fillId="2" borderId="1" xfId="2" applyNumberFormat="1" applyFont="1" applyFill="1" applyBorder="1"/>
    <xf numFmtId="0" fontId="16" fillId="2" borderId="1" xfId="2" applyFont="1" applyFill="1" applyBorder="1" applyAlignment="1">
      <alignment vertical="top" wrapText="1"/>
    </xf>
    <xf numFmtId="0" fontId="15" fillId="0" borderId="1" xfId="2" applyFont="1" applyBorder="1" applyAlignment="1">
      <alignment horizontal="center" vertical="top" wrapText="1"/>
    </xf>
    <xf numFmtId="0" fontId="16" fillId="2" borderId="1" xfId="2" applyFont="1" applyFill="1" applyBorder="1" applyAlignment="1">
      <alignment horizontal="center" vertical="top"/>
    </xf>
    <xf numFmtId="0" fontId="16" fillId="2" borderId="1" xfId="2" applyFont="1" applyFill="1" applyBorder="1" applyAlignment="1">
      <alignment vertical="top"/>
    </xf>
    <xf numFmtId="3" fontId="15" fillId="2" borderId="1" xfId="2" applyNumberFormat="1" applyFont="1" applyFill="1" applyBorder="1" applyAlignment="1">
      <alignment horizontal="center" wrapText="1"/>
    </xf>
    <xf numFmtId="0" fontId="15" fillId="2" borderId="1" xfId="2" applyFont="1" applyFill="1" applyBorder="1" applyAlignment="1">
      <alignment horizontal="center" vertical="top"/>
    </xf>
    <xf numFmtId="0" fontId="16" fillId="2" borderId="1" xfId="2" applyFont="1" applyFill="1" applyBorder="1" applyAlignment="1">
      <alignment horizontal="center" vertical="top" wrapText="1"/>
    </xf>
    <xf numFmtId="1" fontId="16" fillId="2" borderId="1" xfId="2" applyNumberFormat="1" applyFont="1" applyFill="1" applyBorder="1"/>
    <xf numFmtId="0" fontId="4" fillId="2" borderId="4" xfId="0" applyFont="1" applyFill="1" applyBorder="1" applyAlignment="1">
      <alignment horizontal="center" wrapText="1"/>
    </xf>
    <xf numFmtId="0" fontId="12" fillId="4" borderId="0" xfId="0" applyFont="1" applyFill="1"/>
    <xf numFmtId="0" fontId="0" fillId="4" borderId="0" xfId="0" applyFill="1"/>
    <xf numFmtId="0" fontId="18" fillId="4" borderId="0" xfId="0" applyFont="1" applyFill="1" applyAlignment="1">
      <alignment horizontal="justify" vertical="center"/>
    </xf>
    <xf numFmtId="0" fontId="18" fillId="4" borderId="0" xfId="0" applyFont="1" applyFill="1" applyAlignment="1">
      <alignment horizontal="center"/>
    </xf>
    <xf numFmtId="0" fontId="18" fillId="4" borderId="0" xfId="0" applyFont="1" applyFill="1"/>
    <xf numFmtId="1" fontId="18" fillId="2" borderId="1" xfId="2" applyNumberFormat="1" applyFont="1" applyFill="1" applyBorder="1" applyAlignment="1">
      <alignment horizontal="center" wrapText="1"/>
    </xf>
    <xf numFmtId="0" fontId="15" fillId="0" borderId="0" xfId="0" applyFont="1"/>
    <xf numFmtId="0" fontId="19" fillId="0" borderId="1" xfId="2" applyFont="1" applyBorder="1" applyAlignment="1">
      <alignment vertical="top" wrapText="1"/>
    </xf>
    <xf numFmtId="1" fontId="19" fillId="0" borderId="1" xfId="2" applyNumberFormat="1" applyFont="1" applyBorder="1"/>
    <xf numFmtId="3" fontId="0" fillId="0" borderId="0" xfId="0" applyNumberFormat="1"/>
    <xf numFmtId="3" fontId="3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3" fontId="21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3" fontId="21" fillId="0" borderId="1" xfId="0" applyNumberFormat="1" applyFont="1" applyBorder="1"/>
    <xf numFmtId="0" fontId="21" fillId="0" borderId="0" xfId="0" applyFont="1"/>
    <xf numFmtId="0" fontId="6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23" fillId="4" borderId="0" xfId="0" applyFont="1" applyFill="1" applyAlignment="1" applyProtection="1">
      <alignment horizontal="left"/>
      <protection locked="0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24" fillId="0" borderId="0" xfId="0" applyFont="1"/>
    <xf numFmtId="0" fontId="22" fillId="0" borderId="0" xfId="0" applyFont="1"/>
    <xf numFmtId="0" fontId="10" fillId="0" borderId="1" xfId="0" applyFont="1" applyBorder="1"/>
    <xf numFmtId="0" fontId="16" fillId="0" borderId="0" xfId="0" applyFont="1"/>
    <xf numFmtId="0" fontId="16" fillId="0" borderId="1" xfId="0" applyFont="1" applyBorder="1"/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9" fillId="0" borderId="0" xfId="0" applyFont="1"/>
    <xf numFmtId="0" fontId="15" fillId="2" borderId="1" xfId="2" applyFont="1" applyFill="1" applyBorder="1" applyAlignment="1">
      <alignment horizontal="center" vertical="top" wrapText="1"/>
    </xf>
    <xf numFmtId="3" fontId="15" fillId="0" borderId="1" xfId="2" applyNumberFormat="1" applyFont="1" applyBorder="1" applyAlignment="1">
      <alignment horizontal="center"/>
    </xf>
    <xf numFmtId="3" fontId="15" fillId="2" borderId="1" xfId="2" applyNumberFormat="1" applyFont="1" applyFill="1" applyBorder="1" applyAlignment="1">
      <alignment horizontal="center"/>
    </xf>
    <xf numFmtId="1" fontId="16" fillId="0" borderId="1" xfId="2" applyNumberFormat="1" applyFont="1" applyBorder="1" applyAlignment="1">
      <alignment horizontal="center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0" fontId="27" fillId="3" borderId="1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0" fillId="2" borderId="1" xfId="0" applyFill="1" applyBorder="1" applyAlignment="1">
      <alignment vertical="center" wrapText="1"/>
    </xf>
    <xf numFmtId="0" fontId="28" fillId="5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justify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4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12" fillId="0" borderId="1" xfId="0" applyFont="1" applyBorder="1"/>
    <xf numFmtId="0" fontId="28" fillId="2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left" wrapText="1"/>
    </xf>
    <xf numFmtId="0" fontId="35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/>
    <xf numFmtId="16" fontId="11" fillId="4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/>
    <xf numFmtId="0" fontId="36" fillId="4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right" vertical="center" wrapText="1"/>
    </xf>
    <xf numFmtId="0" fontId="10" fillId="6" borderId="1" xfId="0" applyFont="1" applyFill="1" applyBorder="1"/>
    <xf numFmtId="0" fontId="36" fillId="6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wrapText="1"/>
    </xf>
    <xf numFmtId="0" fontId="8" fillId="4" borderId="1" xfId="0" applyFont="1" applyFill="1" applyBorder="1" applyAlignment="1" applyProtection="1">
      <alignment horizontal="left"/>
      <protection locked="0"/>
    </xf>
    <xf numFmtId="0" fontId="35" fillId="4" borderId="1" xfId="0" applyFont="1" applyFill="1" applyBorder="1" applyAlignment="1">
      <alignment vertical="center" wrapText="1"/>
    </xf>
    <xf numFmtId="2" fontId="11" fillId="6" borderId="1" xfId="0" applyNumberFormat="1" applyFont="1" applyFill="1" applyBorder="1" applyAlignment="1">
      <alignment wrapText="1"/>
    </xf>
    <xf numFmtId="0" fontId="11" fillId="6" borderId="1" xfId="0" applyFont="1" applyFill="1" applyBorder="1"/>
    <xf numFmtId="2" fontId="10" fillId="6" borderId="1" xfId="0" applyNumberFormat="1" applyFont="1" applyFill="1" applyBorder="1" applyAlignment="1">
      <alignment wrapText="1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37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right" vertical="center" wrapText="1"/>
    </xf>
    <xf numFmtId="4" fontId="39" fillId="2" borderId="4" xfId="0" applyNumberFormat="1" applyFont="1" applyFill="1" applyBorder="1" applyAlignment="1">
      <alignment horizontal="center" wrapText="1"/>
    </xf>
    <xf numFmtId="0" fontId="0" fillId="0" borderId="14" xfId="0" applyBorder="1" applyAlignment="1">
      <alignment vertical="top" wrapText="1"/>
    </xf>
    <xf numFmtId="0" fontId="0" fillId="0" borderId="15" xfId="0" applyBorder="1"/>
    <xf numFmtId="0" fontId="0" fillId="6" borderId="16" xfId="0" applyFill="1" applyBorder="1" applyAlignment="1">
      <alignment horizontal="left" vertical="top" wrapText="1"/>
    </xf>
    <xf numFmtId="0" fontId="0" fillId="6" borderId="16" xfId="0" applyFill="1" applyBorder="1"/>
    <xf numFmtId="0" fontId="0" fillId="0" borderId="12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9" xfId="0" applyBorder="1"/>
    <xf numFmtId="0" fontId="0" fillId="0" borderId="18" xfId="0" applyBorder="1"/>
    <xf numFmtId="0" fontId="15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0" xfId="0" applyFont="1" applyBorder="1"/>
    <xf numFmtId="0" fontId="15" fillId="0" borderId="1" xfId="0" applyFont="1" applyBorder="1"/>
    <xf numFmtId="0" fontId="15" fillId="0" borderId="9" xfId="0" applyFont="1" applyBorder="1"/>
    <xf numFmtId="0" fontId="15" fillId="4" borderId="10" xfId="0" applyFont="1" applyFill="1" applyBorder="1" applyAlignment="1">
      <alignment horizontal="left" vertical="top" wrapText="1"/>
    </xf>
    <xf numFmtId="0" fontId="15" fillId="4" borderId="10" xfId="0" applyFont="1" applyFill="1" applyBorder="1"/>
    <xf numFmtId="0" fontId="15" fillId="6" borderId="16" xfId="0" applyFont="1" applyFill="1" applyBorder="1"/>
    <xf numFmtId="0" fontId="15" fillId="0" borderId="12" xfId="0" applyFont="1" applyBorder="1"/>
    <xf numFmtId="0" fontId="16" fillId="0" borderId="18" xfId="0" applyFont="1" applyBorder="1"/>
    <xf numFmtId="0" fontId="15" fillId="0" borderId="0" xfId="0" applyFont="1" applyAlignment="1">
      <alignment horizontal="left"/>
    </xf>
    <xf numFmtId="0" fontId="27" fillId="0" borderId="0" xfId="0" applyFont="1"/>
    <xf numFmtId="1" fontId="15" fillId="4" borderId="1" xfId="2" applyNumberFormat="1" applyFont="1" applyFill="1" applyBorder="1"/>
    <xf numFmtId="0" fontId="16" fillId="4" borderId="1" xfId="2" applyFont="1" applyFill="1" applyBorder="1" applyAlignment="1">
      <alignment vertical="top" wrapText="1"/>
    </xf>
    <xf numFmtId="0" fontId="15" fillId="4" borderId="1" xfId="2" applyFont="1" applyFill="1" applyBorder="1" applyAlignment="1">
      <alignment horizontal="center" vertical="top" wrapText="1"/>
    </xf>
    <xf numFmtId="3" fontId="15" fillId="4" borderId="1" xfId="2" applyNumberFormat="1" applyFont="1" applyFill="1" applyBorder="1" applyAlignment="1">
      <alignment horizontal="center"/>
    </xf>
    <xf numFmtId="1" fontId="15" fillId="4" borderId="0" xfId="2" applyNumberFormat="1" applyFont="1" applyFill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6" fillId="0" borderId="20" xfId="0" applyFont="1" applyBorder="1"/>
    <xf numFmtId="0" fontId="0" fillId="0" borderId="20" xfId="0" applyBorder="1"/>
    <xf numFmtId="0" fontId="4" fillId="0" borderId="5" xfId="0" applyFont="1" applyBorder="1" applyAlignment="1">
      <alignment horizontal="right"/>
    </xf>
    <xf numFmtId="0" fontId="16" fillId="0" borderId="21" xfId="0" applyFont="1" applyBorder="1" applyAlignment="1">
      <alignment horizontal="center"/>
    </xf>
    <xf numFmtId="0" fontId="0" fillId="0" borderId="23" xfId="0" applyBorder="1"/>
    <xf numFmtId="0" fontId="0" fillId="6" borderId="8" xfId="0" applyFill="1" applyBorder="1"/>
    <xf numFmtId="0" fontId="15" fillId="0" borderId="24" xfId="0" applyFont="1" applyBorder="1"/>
    <xf numFmtId="0" fontId="15" fillId="0" borderId="4" xfId="0" applyFont="1" applyBorder="1"/>
    <xf numFmtId="0" fontId="15" fillId="0" borderId="22" xfId="0" applyFont="1" applyBorder="1"/>
    <xf numFmtId="0" fontId="15" fillId="4" borderId="24" xfId="0" applyFont="1" applyFill="1" applyBorder="1"/>
    <xf numFmtId="0" fontId="15" fillId="6" borderId="8" xfId="0" applyFont="1" applyFill="1" applyBorder="1"/>
    <xf numFmtId="0" fontId="15" fillId="0" borderId="21" xfId="0" applyFont="1" applyBorder="1"/>
    <xf numFmtId="0" fontId="0" fillId="0" borderId="4" xfId="0" applyBorder="1"/>
    <xf numFmtId="0" fontId="0" fillId="0" borderId="25" xfId="0" applyBorder="1"/>
    <xf numFmtId="0" fontId="16" fillId="0" borderId="1" xfId="0" applyFont="1" applyBorder="1" applyAlignment="1">
      <alignment horizontal="center"/>
    </xf>
    <xf numFmtId="0" fontId="0" fillId="6" borderId="1" xfId="0" applyFill="1" applyBorder="1"/>
    <xf numFmtId="0" fontId="16" fillId="6" borderId="1" xfId="0" applyFont="1" applyFill="1" applyBorder="1" applyAlignment="1">
      <alignment horizontal="center"/>
    </xf>
    <xf numFmtId="3" fontId="4" fillId="6" borderId="1" xfId="0" applyNumberFormat="1" applyFont="1" applyFill="1" applyBorder="1"/>
    <xf numFmtId="0" fontId="1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0" fillId="5" borderId="1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42" fillId="0" borderId="0" xfId="0" applyFont="1"/>
    <xf numFmtId="0" fontId="43" fillId="4" borderId="0" xfId="0" applyFont="1" applyFill="1" applyAlignment="1" applyProtection="1">
      <alignment horizontal="left"/>
      <protection locked="0"/>
    </xf>
    <xf numFmtId="0" fontId="44" fillId="0" borderId="0" xfId="0" applyFont="1"/>
    <xf numFmtId="0" fontId="42" fillId="0" borderId="0" xfId="0" applyFont="1" applyAlignment="1">
      <alignment horizontal="left"/>
    </xf>
    <xf numFmtId="0" fontId="42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wrapText="1"/>
    </xf>
    <xf numFmtId="0" fontId="45" fillId="3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2" fillId="2" borderId="1" xfId="0" applyFont="1" applyFill="1" applyBorder="1" applyAlignment="1">
      <alignment vertical="center" wrapText="1"/>
    </xf>
    <xf numFmtId="0" fontId="44" fillId="2" borderId="1" xfId="0" applyFont="1" applyFill="1" applyBorder="1" applyAlignment="1">
      <alignment vertical="center" wrapText="1"/>
    </xf>
    <xf numFmtId="0" fontId="42" fillId="2" borderId="1" xfId="0" applyFont="1" applyFill="1" applyBorder="1" applyAlignment="1">
      <alignment horizontal="right" vertical="center" wrapText="1"/>
    </xf>
    <xf numFmtId="0" fontId="44" fillId="2" borderId="1" xfId="0" applyFont="1" applyFill="1" applyBorder="1"/>
    <xf numFmtId="1" fontId="44" fillId="3" borderId="1" xfId="0" applyNumberFormat="1" applyFont="1" applyFill="1" applyBorder="1" applyAlignment="1">
      <alignment vertical="center" wrapText="1"/>
    </xf>
    <xf numFmtId="0" fontId="46" fillId="3" borderId="1" xfId="0" applyFont="1" applyFill="1" applyBorder="1" applyAlignment="1">
      <alignment vertical="center" wrapText="1"/>
    </xf>
    <xf numFmtId="49" fontId="46" fillId="3" borderId="1" xfId="0" applyNumberFormat="1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vertical="center" wrapText="1"/>
    </xf>
    <xf numFmtId="0" fontId="44" fillId="0" borderId="1" xfId="0" applyFont="1" applyBorder="1"/>
    <xf numFmtId="0" fontId="46" fillId="4" borderId="1" xfId="0" applyFont="1" applyFill="1" applyBorder="1" applyAlignment="1">
      <alignment horizontal="left" vertical="center" wrapText="1"/>
    </xf>
    <xf numFmtId="0" fontId="42" fillId="3" borderId="1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/>
    <xf numFmtId="10" fontId="3" fillId="0" borderId="1" xfId="0" applyNumberFormat="1" applyFont="1" applyBorder="1"/>
    <xf numFmtId="0" fontId="3" fillId="2" borderId="1" xfId="0" applyFont="1" applyFill="1" applyBorder="1"/>
    <xf numFmtId="4" fontId="4" fillId="0" borderId="1" xfId="0" applyNumberFormat="1" applyFont="1" applyBorder="1"/>
    <xf numFmtId="4" fontId="3" fillId="0" borderId="1" xfId="0" applyNumberFormat="1" applyFont="1" applyBorder="1"/>
    <xf numFmtId="3" fontId="21" fillId="0" borderId="0" xfId="0" applyNumberFormat="1" applyFont="1"/>
    <xf numFmtId="0" fontId="47" fillId="0" borderId="1" xfId="0" applyFont="1" applyBorder="1" applyAlignment="1">
      <alignment horizontal="center" vertical="top" wrapText="1"/>
    </xf>
    <xf numFmtId="0" fontId="44" fillId="0" borderId="0" xfId="0" applyFont="1" applyAlignment="1">
      <alignment vertical="center"/>
    </xf>
    <xf numFmtId="0" fontId="44" fillId="0" borderId="0" xfId="0" applyFont="1"/>
    <xf numFmtId="0" fontId="44" fillId="0" borderId="1" xfId="0" applyFont="1" applyBorder="1" applyAlignment="1">
      <alignment horizontal="left"/>
    </xf>
    <xf numFmtId="0" fontId="3" fillId="0" borderId="1" xfId="0" applyFont="1" applyBorder="1"/>
    <xf numFmtId="0" fontId="42" fillId="0" borderId="4" xfId="0" applyFont="1" applyBorder="1" applyAlignment="1">
      <alignment horizontal="left"/>
    </xf>
    <xf numFmtId="0" fontId="44" fillId="0" borderId="2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6" xfId="0" applyFont="1" applyBorder="1" applyAlignment="1">
      <alignment wrapText="1"/>
    </xf>
    <xf numFmtId="0" fontId="0" fillId="0" borderId="6" xfId="0" applyBorder="1"/>
    <xf numFmtId="0" fontId="6" fillId="0" borderId="1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8" fillId="6" borderId="1" xfId="0" applyFont="1" applyFill="1" applyBorder="1" applyAlignment="1" applyProtection="1">
      <alignment horizontal="right"/>
      <protection locked="0"/>
    </xf>
    <xf numFmtId="0" fontId="1" fillId="6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4" borderId="1" xfId="0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3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4" borderId="4" xfId="0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4" fillId="0" borderId="4" xfId="0" applyFont="1" applyBorder="1" applyAlignment="1">
      <alignment horizontal="right"/>
    </xf>
    <xf numFmtId="0" fontId="13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right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/>
    <xf numFmtId="0" fontId="30" fillId="5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9" xfId="0" applyBorder="1" applyAlignment="1">
      <alignment wrapText="1"/>
    </xf>
  </cellXfs>
  <cellStyles count="3">
    <cellStyle name="Hiperłącze" xfId="1" builtinId="8"/>
    <cellStyle name="Normalny" xfId="0" builtinId="0"/>
    <cellStyle name="Normalny_nota200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RENA.TUREK" id="{09070142-1962-4AC5-8A0D-A751D62B3283}" userId="S-1-5-21-1982529951-1060062128-349440237-1198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" dT="2022-09-06T06:48:52.70" personId="{09070142-1962-4AC5-8A0D-A751D62B3283}" id="{0146BECE-F523-4696-8BB9-DDE193A64305}">
    <text>Grupa 1100 dotyczy działalności bieżącej jednostki. Zakup sprzętu/wyposażenia powyżej 10 tys. proszę planować w grupie 1600 i w tabeli zadania inwestycyjne</text>
  </threadedComment>
  <threadedComment ref="B22" dT="2022-09-06T07:44:35.53" personId="{09070142-1962-4AC5-8A0D-A751D62B3283}" id="{390E6E5B-D81C-4A87-AC71-840A27DBE00E}">
    <text>W przypadku kilku zadań, proszę wpisać jedną kwotę, natomiast szczegółowo rozpisać w tabeli " dotacje z budżetu powiatu"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view="pageBreakPreview" zoomScale="60" zoomScaleNormal="100" workbookViewId="0">
      <selection activeCell="A2" sqref="A2"/>
    </sheetView>
  </sheetViews>
  <sheetFormatPr defaultColWidth="9.140625" defaultRowHeight="15.75" x14ac:dyDescent="0.25"/>
  <cols>
    <col min="1" max="1" width="9.85546875" style="229" bestFit="1" customWidth="1"/>
    <col min="2" max="2" width="63.42578125" style="229" customWidth="1"/>
    <col min="3" max="3" width="20.85546875" style="229" customWidth="1"/>
    <col min="4" max="4" width="12.42578125" style="229" customWidth="1"/>
    <col min="5" max="5" width="20.7109375" style="229" customWidth="1"/>
    <col min="6" max="6" width="17.85546875" style="229" customWidth="1"/>
    <col min="7" max="7" width="14.85546875" style="229" customWidth="1"/>
    <col min="8" max="8" width="13.42578125" style="229" customWidth="1"/>
    <col min="9" max="9" width="13" style="229" customWidth="1"/>
    <col min="10" max="10" width="12.85546875" style="229" customWidth="1"/>
    <col min="11" max="11" width="14.7109375" style="229" customWidth="1"/>
    <col min="12" max="16384" width="9.140625" style="229"/>
  </cols>
  <sheetData>
    <row r="1" spans="1:6" x14ac:dyDescent="0.25">
      <c r="A1" s="227" t="s">
        <v>265</v>
      </c>
      <c r="B1" s="228"/>
      <c r="C1" s="228"/>
      <c r="D1" s="227"/>
      <c r="E1" s="227"/>
    </row>
    <row r="2" spans="1:6" x14ac:dyDescent="0.25">
      <c r="A2" s="230" t="s">
        <v>194</v>
      </c>
      <c r="B2" s="228"/>
      <c r="C2" s="228"/>
      <c r="D2" s="230"/>
      <c r="E2" s="230"/>
    </row>
    <row r="3" spans="1:6" x14ac:dyDescent="0.25">
      <c r="A3" s="230"/>
      <c r="B3" s="228"/>
      <c r="C3" s="228"/>
      <c r="D3" s="230"/>
      <c r="E3" s="230"/>
    </row>
    <row r="4" spans="1:6" x14ac:dyDescent="0.25">
      <c r="A4" s="259" t="s">
        <v>47</v>
      </c>
      <c r="B4" s="260"/>
      <c r="C4" s="257"/>
      <c r="D4" s="258"/>
      <c r="E4" s="258"/>
      <c r="F4" s="258"/>
    </row>
    <row r="5" spans="1:6" x14ac:dyDescent="0.25">
      <c r="A5" s="255"/>
      <c r="B5" s="256"/>
      <c r="C5" s="256"/>
      <c r="D5" s="256"/>
      <c r="E5" s="256"/>
    </row>
    <row r="6" spans="1:6" x14ac:dyDescent="0.25">
      <c r="A6" s="255"/>
      <c r="B6" s="256"/>
      <c r="C6" s="256"/>
      <c r="D6" s="256"/>
      <c r="E6" s="256"/>
    </row>
    <row r="7" spans="1:6" x14ac:dyDescent="0.25">
      <c r="A7" s="255"/>
      <c r="B7" s="256"/>
      <c r="C7" s="256"/>
      <c r="D7" s="256"/>
      <c r="E7" s="256"/>
    </row>
    <row r="8" spans="1:6" x14ac:dyDescent="0.25">
      <c r="A8" s="255"/>
      <c r="B8" s="256"/>
      <c r="C8" s="256"/>
      <c r="D8" s="256"/>
      <c r="E8" s="256"/>
    </row>
    <row r="9" spans="1:6" ht="110.25" x14ac:dyDescent="0.25">
      <c r="A9" s="231" t="s">
        <v>93</v>
      </c>
      <c r="B9" s="231" t="s">
        <v>22</v>
      </c>
      <c r="C9" s="231" t="s">
        <v>2</v>
      </c>
      <c r="D9" s="231" t="s">
        <v>46</v>
      </c>
      <c r="E9" s="231" t="s">
        <v>238</v>
      </c>
      <c r="F9" s="232" t="s">
        <v>170</v>
      </c>
    </row>
    <row r="10" spans="1:6" s="234" customFormat="1" x14ac:dyDescent="0.25">
      <c r="A10" s="233">
        <v>1</v>
      </c>
      <c r="B10" s="233">
        <v>2</v>
      </c>
      <c r="C10" s="233">
        <v>3</v>
      </c>
      <c r="D10" s="233">
        <v>4</v>
      </c>
      <c r="E10" s="233">
        <v>5</v>
      </c>
      <c r="F10" s="233">
        <v>6</v>
      </c>
    </row>
    <row r="11" spans="1:6" x14ac:dyDescent="0.25">
      <c r="A11" s="235" t="s">
        <v>94</v>
      </c>
      <c r="B11" s="235" t="s">
        <v>230</v>
      </c>
      <c r="C11" s="235"/>
      <c r="D11" s="236"/>
      <c r="E11" s="237"/>
      <c r="F11" s="238"/>
    </row>
    <row r="12" spans="1:6" x14ac:dyDescent="0.25">
      <c r="A12" s="235"/>
      <c r="B12" s="235" t="s">
        <v>190</v>
      </c>
      <c r="C12" s="235"/>
      <c r="D12" s="236"/>
      <c r="E12" s="237">
        <f>SUM(E13:E15)</f>
        <v>0</v>
      </c>
      <c r="F12" s="238"/>
    </row>
    <row r="13" spans="1:6" x14ac:dyDescent="0.25">
      <c r="A13" s="239"/>
      <c r="B13" s="240"/>
      <c r="C13" s="240"/>
      <c r="D13" s="241"/>
      <c r="E13" s="242"/>
      <c r="F13" s="243"/>
    </row>
    <row r="14" spans="1:6" x14ac:dyDescent="0.25">
      <c r="A14" s="239"/>
      <c r="B14" s="244"/>
      <c r="C14" s="244"/>
      <c r="D14" s="241"/>
      <c r="E14" s="242"/>
      <c r="F14" s="243"/>
    </row>
    <row r="15" spans="1:6" x14ac:dyDescent="0.25">
      <c r="A15" s="239"/>
      <c r="B15" s="244"/>
      <c r="C15" s="244"/>
      <c r="D15" s="241"/>
      <c r="E15" s="242"/>
      <c r="F15" s="243"/>
    </row>
    <row r="16" spans="1:6" x14ac:dyDescent="0.25">
      <c r="A16" s="239"/>
      <c r="B16" s="244"/>
      <c r="C16" s="244"/>
      <c r="D16" s="241"/>
      <c r="E16" s="242"/>
      <c r="F16" s="243"/>
    </row>
    <row r="17" spans="1:6" x14ac:dyDescent="0.25">
      <c r="A17" s="239"/>
      <c r="B17" s="244"/>
      <c r="C17" s="244"/>
      <c r="D17" s="241"/>
      <c r="E17" s="242"/>
      <c r="F17" s="243"/>
    </row>
    <row r="18" spans="1:6" x14ac:dyDescent="0.25">
      <c r="A18" s="239"/>
      <c r="B18" s="245" t="s">
        <v>231</v>
      </c>
      <c r="C18" s="245"/>
      <c r="D18" s="241"/>
      <c r="E18" s="242"/>
      <c r="F18" s="243"/>
    </row>
    <row r="19" spans="1:6" x14ac:dyDescent="0.25">
      <c r="A19" s="239"/>
      <c r="B19" s="240"/>
      <c r="C19" s="240"/>
      <c r="D19" s="241"/>
      <c r="E19" s="242"/>
      <c r="F19" s="243"/>
    </row>
    <row r="20" spans="1:6" x14ac:dyDescent="0.25">
      <c r="A20" s="239"/>
      <c r="B20" s="240"/>
      <c r="C20" s="240"/>
      <c r="D20" s="241"/>
      <c r="E20" s="242"/>
      <c r="F20" s="243"/>
    </row>
    <row r="21" spans="1:6" x14ac:dyDescent="0.25">
      <c r="A21" s="239"/>
      <c r="B21" s="240"/>
      <c r="C21" s="240"/>
      <c r="D21" s="241"/>
      <c r="E21" s="242"/>
      <c r="F21" s="243"/>
    </row>
    <row r="22" spans="1:6" x14ac:dyDescent="0.25">
      <c r="A22" s="239"/>
      <c r="B22" s="240"/>
      <c r="C22" s="240"/>
      <c r="D22" s="241"/>
      <c r="E22" s="242"/>
      <c r="F22" s="243"/>
    </row>
    <row r="23" spans="1:6" x14ac:dyDescent="0.25">
      <c r="A23" s="239"/>
      <c r="B23" s="240"/>
      <c r="C23" s="240"/>
      <c r="D23" s="241"/>
      <c r="E23" s="242"/>
      <c r="F23" s="243"/>
    </row>
    <row r="24" spans="1:6" x14ac:dyDescent="0.25">
      <c r="A24" s="239"/>
      <c r="B24" s="240"/>
      <c r="C24" s="240"/>
      <c r="D24" s="241"/>
      <c r="E24" s="242"/>
      <c r="F24" s="243"/>
    </row>
    <row r="26" spans="1:6" x14ac:dyDescent="0.25">
      <c r="A26" s="229" t="s">
        <v>78</v>
      </c>
    </row>
    <row r="27" spans="1:6" x14ac:dyDescent="0.25">
      <c r="A27" s="229" t="s">
        <v>168</v>
      </c>
    </row>
  </sheetData>
  <mergeCells count="6">
    <mergeCell ref="A5:E5"/>
    <mergeCell ref="C4:F4"/>
    <mergeCell ref="A6:E6"/>
    <mergeCell ref="A7:E7"/>
    <mergeCell ref="A8:E8"/>
    <mergeCell ref="A4:B4"/>
  </mergeCells>
  <pageMargins left="0.7" right="0.7" top="0.75" bottom="0.75" header="0.3" footer="0.3"/>
  <pageSetup paperSize="9" scale="60" orientation="portrait" r:id="rId1"/>
  <colBreaks count="1" manualBreakCount="1">
    <brk id="6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4"/>
  <sheetViews>
    <sheetView view="pageBreakPreview" zoomScaleNormal="100" zoomScaleSheetLayoutView="100" workbookViewId="0">
      <selection activeCell="A2" sqref="A2"/>
    </sheetView>
  </sheetViews>
  <sheetFormatPr defaultColWidth="8.85546875" defaultRowHeight="15" x14ac:dyDescent="0.25"/>
  <cols>
    <col min="1" max="1" width="32.7109375" customWidth="1"/>
    <col min="2" max="2" width="23.7109375" customWidth="1"/>
    <col min="3" max="3" width="14.85546875" customWidth="1"/>
    <col min="4" max="4" width="13.42578125" customWidth="1"/>
    <col min="5" max="6" width="14.7109375" customWidth="1"/>
    <col min="7" max="10" width="16.42578125" customWidth="1"/>
    <col min="11" max="11" width="28.42578125" customWidth="1"/>
  </cols>
  <sheetData>
    <row r="1" spans="1:11" x14ac:dyDescent="0.25">
      <c r="A1" s="16" t="s">
        <v>75</v>
      </c>
    </row>
    <row r="2" spans="1:11" x14ac:dyDescent="0.25">
      <c r="A2" s="16" t="s">
        <v>58</v>
      </c>
    </row>
    <row r="3" spans="1:11" x14ac:dyDescent="0.25">
      <c r="A3" s="16"/>
    </row>
    <row r="4" spans="1:11" x14ac:dyDescent="0.25">
      <c r="A4" s="15" t="s">
        <v>38</v>
      </c>
      <c r="B4" s="307"/>
      <c r="C4" s="307"/>
      <c r="D4" s="307"/>
      <c r="E4" s="307"/>
      <c r="F4" s="307"/>
      <c r="G4" s="307"/>
      <c r="H4" s="307"/>
    </row>
    <row r="7" spans="1:11" x14ac:dyDescent="0.25">
      <c r="A7" s="115" t="s">
        <v>50</v>
      </c>
    </row>
    <row r="8" spans="1:11" ht="67.5" customHeight="1" x14ac:dyDescent="0.25">
      <c r="A8" s="302" t="s">
        <v>245</v>
      </c>
      <c r="B8" s="267"/>
      <c r="C8" s="267"/>
      <c r="D8" s="267"/>
      <c r="E8" s="267"/>
      <c r="F8" s="267"/>
      <c r="G8" s="267"/>
      <c r="H8" s="267"/>
      <c r="I8" s="267"/>
      <c r="J8" s="267"/>
    </row>
    <row r="9" spans="1:11" ht="15.75" thickBot="1" x14ac:dyDescent="0.3">
      <c r="A9" s="183"/>
      <c r="B9" s="82"/>
    </row>
    <row r="10" spans="1:11" ht="15" customHeight="1" x14ac:dyDescent="0.25">
      <c r="A10" s="305" t="s">
        <v>22</v>
      </c>
      <c r="B10" s="184" t="s">
        <v>202</v>
      </c>
      <c r="C10" s="184" t="s">
        <v>203</v>
      </c>
      <c r="D10" s="184" t="s">
        <v>204</v>
      </c>
      <c r="E10" s="207" t="s">
        <v>205</v>
      </c>
      <c r="F10" s="220" t="s">
        <v>19</v>
      </c>
      <c r="G10" s="218" t="s">
        <v>255</v>
      </c>
      <c r="H10" s="218" t="s">
        <v>255</v>
      </c>
      <c r="I10" s="218" t="s">
        <v>255</v>
      </c>
      <c r="J10" s="218" t="s">
        <v>255</v>
      </c>
      <c r="K10" s="218" t="s">
        <v>246</v>
      </c>
    </row>
    <row r="11" spans="1:11" ht="15.75" thickBot="1" x14ac:dyDescent="0.3">
      <c r="A11" s="306"/>
      <c r="B11" s="185">
        <v>1</v>
      </c>
      <c r="C11" s="185">
        <v>2</v>
      </c>
      <c r="D11" s="185">
        <v>3</v>
      </c>
      <c r="E11" s="185">
        <v>4</v>
      </c>
      <c r="F11" s="185">
        <v>5</v>
      </c>
      <c r="G11" s="185">
        <v>6</v>
      </c>
      <c r="H11" s="185">
        <v>7</v>
      </c>
      <c r="I11" s="185">
        <v>8</v>
      </c>
      <c r="J11" s="185">
        <v>9</v>
      </c>
      <c r="K11" s="185">
        <v>10</v>
      </c>
    </row>
    <row r="12" spans="1:11" ht="45.75" thickBot="1" x14ac:dyDescent="0.3">
      <c r="A12" s="175" t="s">
        <v>247</v>
      </c>
      <c r="B12" s="176"/>
      <c r="C12" s="176"/>
      <c r="D12" s="176"/>
      <c r="E12" s="208"/>
      <c r="F12" s="219">
        <f>B12+C12+D12+E12</f>
        <v>0</v>
      </c>
      <c r="G12" s="2"/>
      <c r="H12" s="2"/>
      <c r="I12" s="2"/>
      <c r="J12" s="2"/>
      <c r="K12" s="2"/>
    </row>
    <row r="13" spans="1:11" ht="45.75" thickBot="1" x14ac:dyDescent="0.3">
      <c r="A13" s="177" t="s">
        <v>248</v>
      </c>
      <c r="B13" s="178">
        <f>SUM(B15:B27)</f>
        <v>0</v>
      </c>
      <c r="C13" s="178">
        <f>SUM(C15:C27)</f>
        <v>0</v>
      </c>
      <c r="D13" s="178">
        <f>SUM(D15:D27)</f>
        <v>0</v>
      </c>
      <c r="E13" s="209">
        <f>SUM(E15:E27)</f>
        <v>0</v>
      </c>
      <c r="F13" s="219">
        <f t="shared" ref="F13:F39" si="0">B13+C13+D13+E13</f>
        <v>0</v>
      </c>
      <c r="G13" s="2"/>
      <c r="H13" s="2"/>
      <c r="I13" s="2"/>
      <c r="J13" s="2"/>
      <c r="K13" s="2"/>
    </row>
    <row r="14" spans="1:11" x14ac:dyDescent="0.25">
      <c r="A14" s="186" t="s">
        <v>206</v>
      </c>
      <c r="B14" s="187"/>
      <c r="C14" s="187"/>
      <c r="D14" s="187"/>
      <c r="E14" s="210"/>
      <c r="F14" s="219">
        <f t="shared" si="0"/>
        <v>0</v>
      </c>
      <c r="G14" s="2"/>
      <c r="H14" s="2"/>
      <c r="I14" s="2"/>
      <c r="J14" s="2"/>
      <c r="K14" s="2"/>
    </row>
    <row r="15" spans="1:11" x14ac:dyDescent="0.25">
      <c r="A15" s="188" t="s">
        <v>207</v>
      </c>
      <c r="B15" s="188"/>
      <c r="C15" s="188"/>
      <c r="D15" s="188"/>
      <c r="E15" s="211"/>
      <c r="F15" s="219">
        <f t="shared" si="0"/>
        <v>0</v>
      </c>
      <c r="G15" s="2"/>
      <c r="H15" s="2"/>
      <c r="I15" s="2"/>
      <c r="J15" s="2"/>
      <c r="K15" s="2"/>
    </row>
    <row r="16" spans="1:11" x14ac:dyDescent="0.25">
      <c r="A16" s="188" t="s">
        <v>39</v>
      </c>
      <c r="B16" s="188"/>
      <c r="C16" s="188"/>
      <c r="D16" s="188"/>
      <c r="E16" s="211"/>
      <c r="F16" s="219">
        <f t="shared" si="0"/>
        <v>0</v>
      </c>
      <c r="G16" s="2"/>
      <c r="H16" s="2"/>
      <c r="I16" s="2"/>
      <c r="J16" s="2"/>
      <c r="K16" s="2"/>
    </row>
    <row r="17" spans="1:11" x14ac:dyDescent="0.25">
      <c r="A17" s="2" t="s">
        <v>109</v>
      </c>
      <c r="B17" s="188"/>
      <c r="C17" s="188"/>
      <c r="D17" s="188"/>
      <c r="E17" s="211"/>
      <c r="F17" s="219">
        <f t="shared" si="0"/>
        <v>0</v>
      </c>
      <c r="G17" s="2"/>
      <c r="H17" s="2"/>
      <c r="I17" s="2"/>
      <c r="J17" s="2"/>
      <c r="K17" s="2"/>
    </row>
    <row r="18" spans="1:11" x14ac:dyDescent="0.25">
      <c r="A18" s="2" t="s">
        <v>208</v>
      </c>
      <c r="B18" s="188"/>
      <c r="C18" s="188"/>
      <c r="D18" s="188"/>
      <c r="E18" s="211"/>
      <c r="F18" s="219">
        <f t="shared" si="0"/>
        <v>0</v>
      </c>
      <c r="G18" s="2"/>
      <c r="H18" s="2"/>
      <c r="I18" s="2"/>
      <c r="J18" s="2"/>
      <c r="K18" s="2"/>
    </row>
    <row r="19" spans="1:11" x14ac:dyDescent="0.25">
      <c r="A19" s="2" t="s">
        <v>209</v>
      </c>
      <c r="B19" s="188"/>
      <c r="C19" s="188"/>
      <c r="D19" s="188"/>
      <c r="E19" s="211"/>
      <c r="F19" s="219">
        <f t="shared" si="0"/>
        <v>0</v>
      </c>
      <c r="G19" s="2"/>
      <c r="H19" s="2"/>
      <c r="I19" s="2"/>
      <c r="J19" s="2"/>
      <c r="K19" s="2"/>
    </row>
    <row r="20" spans="1:11" x14ac:dyDescent="0.25">
      <c r="A20" s="2" t="s">
        <v>210</v>
      </c>
      <c r="B20" s="188"/>
      <c r="C20" s="188"/>
      <c r="D20" s="188"/>
      <c r="E20" s="211"/>
      <c r="F20" s="219">
        <f t="shared" si="0"/>
        <v>0</v>
      </c>
      <c r="G20" s="2"/>
      <c r="H20" s="2"/>
      <c r="I20" s="2"/>
      <c r="J20" s="2"/>
      <c r="K20" s="2"/>
    </row>
    <row r="21" spans="1:11" x14ac:dyDescent="0.25">
      <c r="A21" s="2" t="s">
        <v>211</v>
      </c>
      <c r="B21" s="188"/>
      <c r="C21" s="188"/>
      <c r="D21" s="188"/>
      <c r="E21" s="211"/>
      <c r="F21" s="219">
        <f t="shared" si="0"/>
        <v>0</v>
      </c>
      <c r="G21" s="2"/>
      <c r="H21" s="2"/>
      <c r="I21" s="2"/>
      <c r="J21" s="2"/>
      <c r="K21" s="2"/>
    </row>
    <row r="22" spans="1:11" x14ac:dyDescent="0.25">
      <c r="A22" s="2" t="s">
        <v>212</v>
      </c>
      <c r="B22" s="188"/>
      <c r="C22" s="188"/>
      <c r="D22" s="188"/>
      <c r="E22" s="211"/>
      <c r="F22" s="219">
        <f t="shared" si="0"/>
        <v>0</v>
      </c>
      <c r="G22" s="2"/>
      <c r="H22" s="2"/>
      <c r="I22" s="2"/>
      <c r="J22" s="2"/>
      <c r="K22" s="2"/>
    </row>
    <row r="23" spans="1:11" x14ac:dyDescent="0.25">
      <c r="A23" s="2" t="s">
        <v>213</v>
      </c>
      <c r="B23" s="188"/>
      <c r="C23" s="188"/>
      <c r="D23" s="188"/>
      <c r="E23" s="211"/>
      <c r="F23" s="219">
        <f t="shared" si="0"/>
        <v>0</v>
      </c>
      <c r="G23" s="2"/>
      <c r="H23" s="2"/>
      <c r="I23" s="2"/>
      <c r="J23" s="2"/>
      <c r="K23" s="2"/>
    </row>
    <row r="24" spans="1:11" x14ac:dyDescent="0.25">
      <c r="A24" s="2" t="s">
        <v>214</v>
      </c>
      <c r="B24" s="188"/>
      <c r="C24" s="188"/>
      <c r="D24" s="188"/>
      <c r="E24" s="211"/>
      <c r="F24" s="219">
        <f t="shared" si="0"/>
        <v>0</v>
      </c>
      <c r="G24" s="2"/>
      <c r="H24" s="2"/>
      <c r="I24" s="2"/>
      <c r="J24" s="2"/>
      <c r="K24" s="2"/>
    </row>
    <row r="25" spans="1:11" x14ac:dyDescent="0.25">
      <c r="A25" s="2" t="s">
        <v>215</v>
      </c>
      <c r="B25" s="188"/>
      <c r="C25" s="188"/>
      <c r="D25" s="188"/>
      <c r="E25" s="211"/>
      <c r="F25" s="219">
        <f t="shared" si="0"/>
        <v>0</v>
      </c>
      <c r="G25" s="2"/>
      <c r="H25" s="2"/>
      <c r="I25" s="2"/>
      <c r="J25" s="2"/>
      <c r="K25" s="2"/>
    </row>
    <row r="26" spans="1:11" x14ac:dyDescent="0.25">
      <c r="A26" s="2" t="s">
        <v>216</v>
      </c>
      <c r="B26" s="188"/>
      <c r="C26" s="188"/>
      <c r="D26" s="188"/>
      <c r="E26" s="211"/>
      <c r="F26" s="219">
        <f t="shared" si="0"/>
        <v>0</v>
      </c>
      <c r="G26" s="2"/>
      <c r="H26" s="2"/>
      <c r="I26" s="2"/>
      <c r="J26" s="2"/>
      <c r="K26" s="2"/>
    </row>
    <row r="27" spans="1:11" x14ac:dyDescent="0.25">
      <c r="A27" s="2" t="s">
        <v>217</v>
      </c>
      <c r="B27" s="188"/>
      <c r="C27" s="188"/>
      <c r="D27" s="188"/>
      <c r="E27" s="211"/>
      <c r="F27" s="219">
        <f t="shared" si="0"/>
        <v>0</v>
      </c>
      <c r="G27" s="2"/>
      <c r="H27" s="2"/>
      <c r="I27" s="2"/>
      <c r="J27" s="2"/>
      <c r="K27" s="2"/>
    </row>
    <row r="28" spans="1:11" ht="15.75" thickBot="1" x14ac:dyDescent="0.3">
      <c r="B28" s="189"/>
      <c r="C28" s="189"/>
      <c r="D28" s="189"/>
      <c r="E28" s="212"/>
      <c r="F28" s="219">
        <f t="shared" si="0"/>
        <v>0</v>
      </c>
      <c r="G28" s="2"/>
      <c r="H28" s="2"/>
      <c r="I28" s="2"/>
      <c r="J28" s="2"/>
      <c r="K28" s="2"/>
    </row>
    <row r="29" spans="1:11" ht="45.75" thickBot="1" x14ac:dyDescent="0.3">
      <c r="A29" s="177" t="s">
        <v>249</v>
      </c>
      <c r="B29" s="178">
        <f>SUM(B31:B33)</f>
        <v>0</v>
      </c>
      <c r="C29" s="178">
        <f>SUM(C31:C33)</f>
        <v>0</v>
      </c>
      <c r="D29" s="178">
        <f>SUM(D31:D33)</f>
        <v>0</v>
      </c>
      <c r="E29" s="209">
        <f>SUM(E31:E33)</f>
        <v>0</v>
      </c>
      <c r="F29" s="219">
        <f t="shared" si="0"/>
        <v>0</v>
      </c>
      <c r="G29" s="2"/>
      <c r="H29" s="2"/>
      <c r="I29" s="2"/>
      <c r="J29" s="2"/>
      <c r="K29" s="2"/>
    </row>
    <row r="30" spans="1:11" x14ac:dyDescent="0.25">
      <c r="A30" s="190" t="s">
        <v>218</v>
      </c>
      <c r="B30" s="191"/>
      <c r="C30" s="191"/>
      <c r="D30" s="191"/>
      <c r="E30" s="213"/>
      <c r="F30" s="219">
        <f t="shared" si="0"/>
        <v>0</v>
      </c>
      <c r="G30" s="2"/>
      <c r="H30" s="2"/>
      <c r="I30" s="2"/>
      <c r="J30" s="2"/>
      <c r="K30" s="2"/>
    </row>
    <row r="31" spans="1:11" x14ac:dyDescent="0.25">
      <c r="A31" s="2" t="s">
        <v>219</v>
      </c>
      <c r="B31" s="187"/>
      <c r="C31" s="187"/>
      <c r="D31" s="187"/>
      <c r="E31" s="210"/>
      <c r="F31" s="219">
        <f t="shared" si="0"/>
        <v>0</v>
      </c>
      <c r="G31" s="2"/>
      <c r="H31" s="2"/>
      <c r="I31" s="2"/>
      <c r="J31" s="2"/>
      <c r="K31" s="2"/>
    </row>
    <row r="32" spans="1:11" x14ac:dyDescent="0.25">
      <c r="A32" s="2" t="s">
        <v>220</v>
      </c>
      <c r="B32" s="188"/>
      <c r="C32" s="188"/>
      <c r="D32" s="188"/>
      <c r="E32" s="211"/>
      <c r="F32" s="219">
        <f t="shared" si="0"/>
        <v>0</v>
      </c>
      <c r="G32" s="2"/>
      <c r="H32" s="2"/>
      <c r="I32" s="2"/>
      <c r="J32" s="2"/>
      <c r="K32" s="2"/>
    </row>
    <row r="33" spans="1:11" ht="15.75" thickBot="1" x14ac:dyDescent="0.3">
      <c r="A33" s="181" t="s">
        <v>221</v>
      </c>
      <c r="B33" s="189"/>
      <c r="C33" s="189"/>
      <c r="D33" s="189"/>
      <c r="E33" s="212"/>
      <c r="F33" s="219">
        <f t="shared" si="0"/>
        <v>0</v>
      </c>
      <c r="G33" s="2"/>
      <c r="H33" s="2"/>
      <c r="I33" s="2"/>
      <c r="J33" s="2"/>
      <c r="K33" s="2"/>
    </row>
    <row r="34" spans="1:11" ht="45.75" thickBot="1" x14ac:dyDescent="0.3">
      <c r="A34" s="177" t="s">
        <v>250</v>
      </c>
      <c r="B34" s="192">
        <f>B13+B29</f>
        <v>0</v>
      </c>
      <c r="C34" s="192">
        <f>C13+C29</f>
        <v>0</v>
      </c>
      <c r="D34" s="192">
        <f>D13+D29</f>
        <v>0</v>
      </c>
      <c r="E34" s="214">
        <f>E13+E29</f>
        <v>0</v>
      </c>
      <c r="F34" s="219">
        <f t="shared" si="0"/>
        <v>0</v>
      </c>
      <c r="G34" s="2"/>
      <c r="H34" s="2"/>
      <c r="I34" s="2"/>
      <c r="J34" s="2"/>
      <c r="K34" s="2"/>
    </row>
    <row r="35" spans="1:11" ht="30" x14ac:dyDescent="0.25">
      <c r="A35" s="179" t="s">
        <v>222</v>
      </c>
      <c r="B35" s="193"/>
      <c r="C35" s="193"/>
      <c r="D35" s="193"/>
      <c r="E35" s="215"/>
      <c r="F35" s="219">
        <f t="shared" si="0"/>
        <v>0</v>
      </c>
      <c r="G35" s="2"/>
      <c r="H35" s="2"/>
      <c r="I35" s="2"/>
      <c r="J35" s="2"/>
      <c r="K35" s="2"/>
    </row>
    <row r="36" spans="1:11" ht="45" x14ac:dyDescent="0.25">
      <c r="A36" s="3" t="s">
        <v>251</v>
      </c>
      <c r="B36" s="188"/>
      <c r="C36" s="2"/>
      <c r="D36" s="2"/>
      <c r="E36" s="216"/>
      <c r="F36" s="219">
        <f t="shared" si="0"/>
        <v>0</v>
      </c>
      <c r="G36" s="2"/>
      <c r="H36" s="2"/>
      <c r="I36" s="2"/>
      <c r="J36" s="2"/>
      <c r="K36" s="2"/>
    </row>
    <row r="37" spans="1:11" ht="30.75" thickBot="1" x14ac:dyDescent="0.3">
      <c r="A37" s="180" t="s">
        <v>253</v>
      </c>
      <c r="B37" s="194"/>
      <c r="C37" s="182"/>
      <c r="D37" s="182"/>
      <c r="E37" s="217"/>
      <c r="F37" s="219">
        <f t="shared" si="0"/>
        <v>0</v>
      </c>
      <c r="G37" s="2"/>
      <c r="H37" s="2"/>
      <c r="I37" s="2"/>
      <c r="J37" s="2"/>
      <c r="K37" s="2"/>
    </row>
    <row r="38" spans="1:11" ht="15.75" thickBot="1" x14ac:dyDescent="0.3">
      <c r="A38" s="180" t="s">
        <v>252</v>
      </c>
      <c r="B38" s="204"/>
      <c r="C38" s="205"/>
      <c r="D38" s="205"/>
      <c r="E38" s="205"/>
      <c r="F38" s="219">
        <f t="shared" si="0"/>
        <v>0</v>
      </c>
      <c r="G38" s="2"/>
      <c r="H38" s="2"/>
      <c r="I38" s="2"/>
      <c r="J38" s="2"/>
      <c r="K38" s="2"/>
    </row>
    <row r="39" spans="1:11" ht="75.75" thickBot="1" x14ac:dyDescent="0.3">
      <c r="A39" s="177" t="s">
        <v>254</v>
      </c>
      <c r="B39" s="192">
        <f>B34+B35+B36+B37</f>
        <v>0</v>
      </c>
      <c r="C39" s="192">
        <f>C34+C35+C36+C37</f>
        <v>0</v>
      </c>
      <c r="D39" s="192">
        <f>D34+D35+D36+D37</f>
        <v>0</v>
      </c>
      <c r="E39" s="214">
        <f>E34+E35+E36+E37</f>
        <v>0</v>
      </c>
      <c r="F39" s="219">
        <f t="shared" si="0"/>
        <v>0</v>
      </c>
      <c r="G39" s="2"/>
      <c r="H39" s="2"/>
      <c r="I39" s="2"/>
      <c r="J39" s="2"/>
      <c r="K39" s="2"/>
    </row>
    <row r="40" spans="1:11" x14ac:dyDescent="0.25">
      <c r="A40" s="82"/>
      <c r="B40" s="111"/>
    </row>
    <row r="41" spans="1:11" x14ac:dyDescent="0.25">
      <c r="A41" s="82"/>
      <c r="B41" s="111"/>
      <c r="C41" s="195"/>
    </row>
    <row r="42" spans="1:11" x14ac:dyDescent="0.25">
      <c r="A42" s="82" t="s">
        <v>223</v>
      </c>
      <c r="B42" s="111"/>
    </row>
    <row r="44" spans="1:11" x14ac:dyDescent="0.25">
      <c r="A44" t="s">
        <v>224</v>
      </c>
    </row>
  </sheetData>
  <mergeCells count="3">
    <mergeCell ref="A10:A11"/>
    <mergeCell ref="A8:J8"/>
    <mergeCell ref="B4:H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"/>
  <sheetViews>
    <sheetView view="pageBreakPreview" zoomScaleNormal="100" zoomScaleSheetLayoutView="100" workbookViewId="0">
      <selection activeCell="A2" sqref="A2"/>
    </sheetView>
  </sheetViews>
  <sheetFormatPr defaultColWidth="9.140625" defaultRowHeight="15" x14ac:dyDescent="0.25"/>
  <cols>
    <col min="1" max="1" width="9.140625" customWidth="1"/>
    <col min="4" max="4" width="20.7109375" customWidth="1"/>
    <col min="5" max="7" width="16.42578125" customWidth="1"/>
    <col min="8" max="8" width="17.42578125" customWidth="1"/>
    <col min="9" max="9" width="19.5703125" customWidth="1"/>
  </cols>
  <sheetData>
    <row r="1" spans="1:14" x14ac:dyDescent="0.25">
      <c r="A1" s="16" t="s">
        <v>76</v>
      </c>
    </row>
    <row r="2" spans="1:14" ht="15.75" thickBot="1" x14ac:dyDescent="0.3">
      <c r="A2" s="4" t="s">
        <v>88</v>
      </c>
    </row>
    <row r="3" spans="1:14" ht="33.75" customHeight="1" thickBot="1" x14ac:dyDescent="0.3">
      <c r="A3" s="314" t="s">
        <v>98</v>
      </c>
      <c r="B3" s="267"/>
      <c r="C3" s="315"/>
      <c r="D3" s="311"/>
      <c r="E3" s="312"/>
      <c r="F3" s="313"/>
      <c r="G3" s="1"/>
    </row>
    <row r="4" spans="1:14" x14ac:dyDescent="0.25">
      <c r="A4" s="16"/>
    </row>
    <row r="5" spans="1:14" x14ac:dyDescent="0.25">
      <c r="A5" s="27" t="s">
        <v>110</v>
      </c>
    </row>
    <row r="6" spans="1:14" ht="84" customHeight="1" x14ac:dyDescent="0.25">
      <c r="A6" s="130" t="s">
        <v>0</v>
      </c>
      <c r="B6" s="130" t="s">
        <v>1</v>
      </c>
      <c r="C6" s="130" t="s">
        <v>2</v>
      </c>
      <c r="D6" s="130" t="s">
        <v>42</v>
      </c>
      <c r="E6" s="130" t="s">
        <v>130</v>
      </c>
      <c r="F6" s="130" t="s">
        <v>40</v>
      </c>
      <c r="G6" s="130" t="s">
        <v>9</v>
      </c>
      <c r="H6" s="130" t="s">
        <v>8</v>
      </c>
      <c r="I6" s="130" t="s">
        <v>256</v>
      </c>
      <c r="J6" s="131" t="s">
        <v>136</v>
      </c>
      <c r="K6" s="129" t="s">
        <v>132</v>
      </c>
      <c r="L6" s="131" t="s">
        <v>3</v>
      </c>
      <c r="M6" s="131" t="s">
        <v>4</v>
      </c>
      <c r="N6" s="131" t="s">
        <v>5</v>
      </c>
    </row>
    <row r="7" spans="1:14" s="6" customFormat="1" ht="14.45" customHeight="1" x14ac:dyDescent="0.25">
      <c r="A7" s="132">
        <v>1</v>
      </c>
      <c r="B7" s="132">
        <v>2</v>
      </c>
      <c r="C7" s="132">
        <v>3</v>
      </c>
      <c r="D7" s="132">
        <v>4</v>
      </c>
      <c r="E7" s="132">
        <v>5</v>
      </c>
      <c r="F7" s="132">
        <v>6</v>
      </c>
      <c r="G7" s="132">
        <v>7</v>
      </c>
      <c r="H7" s="132">
        <v>8</v>
      </c>
      <c r="I7" s="132">
        <v>9</v>
      </c>
      <c r="J7" s="132">
        <v>10</v>
      </c>
      <c r="K7" s="132">
        <v>11</v>
      </c>
      <c r="L7" s="132">
        <v>12</v>
      </c>
      <c r="M7" s="132">
        <v>13</v>
      </c>
      <c r="N7" s="132">
        <v>14</v>
      </c>
    </row>
    <row r="8" spans="1:14" s="1" customFormat="1" ht="25.9" customHeight="1" x14ac:dyDescent="0.25">
      <c r="A8" s="133"/>
      <c r="B8" s="133"/>
      <c r="C8" s="133"/>
      <c r="D8" s="133"/>
      <c r="E8" s="133"/>
      <c r="F8" s="134"/>
      <c r="G8" s="134"/>
      <c r="H8" s="133"/>
      <c r="I8" s="135"/>
      <c r="J8" s="135"/>
      <c r="K8" s="135"/>
      <c r="L8" s="135"/>
      <c r="M8" s="135"/>
      <c r="N8" s="135"/>
    </row>
    <row r="9" spans="1:14" s="1" customFormat="1" ht="25.9" customHeight="1" x14ac:dyDescent="0.25">
      <c r="A9" s="133"/>
      <c r="B9" s="133"/>
      <c r="C9" s="133"/>
      <c r="D9" s="133"/>
      <c r="E9" s="133"/>
      <c r="F9" s="134"/>
      <c r="G9" s="134"/>
      <c r="H9" s="133"/>
      <c r="I9" s="135"/>
      <c r="J9" s="135"/>
      <c r="K9" s="135"/>
      <c r="L9" s="135"/>
      <c r="M9" s="135"/>
      <c r="N9" s="135"/>
    </row>
    <row r="10" spans="1:14" s="1" customFormat="1" ht="14.45" customHeight="1" x14ac:dyDescent="0.25">
      <c r="A10" s="309" t="s">
        <v>128</v>
      </c>
      <c r="B10" s="309"/>
      <c r="C10" s="309"/>
      <c r="D10" s="309"/>
      <c r="E10" s="309"/>
      <c r="F10" s="309"/>
      <c r="G10" s="309"/>
      <c r="H10" s="310"/>
      <c r="I10" s="135">
        <f t="shared" ref="I10:N10" si="0">SUM(I8:I9)</f>
        <v>0</v>
      </c>
      <c r="J10" s="135">
        <f t="shared" si="0"/>
        <v>0</v>
      </c>
      <c r="K10" s="135">
        <f t="shared" si="0"/>
        <v>0</v>
      </c>
      <c r="L10" s="135">
        <f t="shared" si="0"/>
        <v>0</v>
      </c>
      <c r="M10" s="135">
        <f t="shared" si="0"/>
        <v>0</v>
      </c>
      <c r="N10" s="135">
        <f t="shared" si="0"/>
        <v>0</v>
      </c>
    </row>
    <row r="11" spans="1:14" s="1" customFormat="1" ht="14.45" customHeight="1" x14ac:dyDescent="0.25">
      <c r="A11" s="309" t="s">
        <v>108</v>
      </c>
      <c r="B11" s="309"/>
      <c r="C11" s="309"/>
      <c r="D11" s="309"/>
      <c r="E11" s="309"/>
      <c r="F11" s="309"/>
      <c r="G11" s="309"/>
      <c r="H11" s="310"/>
      <c r="I11" s="135"/>
      <c r="J11" s="135"/>
      <c r="K11" s="135"/>
      <c r="L11" s="135"/>
      <c r="M11" s="2"/>
      <c r="N11" s="2"/>
    </row>
    <row r="12" spans="1:14" s="1" customFormat="1" ht="14.45" customHeight="1" x14ac:dyDescent="0.25">
      <c r="A12" s="309" t="s">
        <v>133</v>
      </c>
      <c r="B12" s="309"/>
      <c r="C12" s="309"/>
      <c r="D12" s="309"/>
      <c r="E12" s="309"/>
      <c r="F12" s="309"/>
      <c r="G12" s="309"/>
      <c r="H12" s="310"/>
      <c r="I12" s="135"/>
      <c r="J12" s="135"/>
      <c r="K12" s="135"/>
      <c r="L12" s="135"/>
      <c r="M12" s="2"/>
      <c r="N12" s="2"/>
    </row>
    <row r="13" spans="1:14" s="1" customFormat="1" ht="14.45" customHeight="1" x14ac:dyDescent="0.25">
      <c r="A13" s="309" t="s">
        <v>134</v>
      </c>
      <c r="B13" s="309"/>
      <c r="C13" s="309"/>
      <c r="D13" s="309"/>
      <c r="E13" s="309"/>
      <c r="F13" s="309"/>
      <c r="G13" s="309"/>
      <c r="H13" s="310"/>
      <c r="I13" s="133"/>
      <c r="J13" s="133"/>
      <c r="K13" s="133"/>
      <c r="L13" s="2"/>
      <c r="M13" s="2"/>
      <c r="N13" s="2"/>
    </row>
    <row r="14" spans="1:14" ht="15" customHeight="1" x14ac:dyDescent="0.25">
      <c r="A14" s="309" t="s">
        <v>6</v>
      </c>
      <c r="B14" s="309"/>
      <c r="C14" s="309"/>
      <c r="D14" s="309"/>
      <c r="E14" s="309"/>
      <c r="F14" s="309"/>
      <c r="G14" s="309"/>
      <c r="H14" s="310"/>
      <c r="I14" s="133"/>
      <c r="J14" s="133"/>
      <c r="K14" s="133"/>
      <c r="L14" s="2"/>
      <c r="M14" s="2"/>
      <c r="N14" s="2"/>
    </row>
    <row r="15" spans="1:14" x14ac:dyDescent="0.25">
      <c r="A15" s="309" t="s">
        <v>7</v>
      </c>
      <c r="B15" s="309"/>
      <c r="C15" s="309"/>
      <c r="D15" s="309"/>
      <c r="E15" s="309"/>
      <c r="F15" s="309"/>
      <c r="G15" s="309"/>
      <c r="H15" s="310"/>
      <c r="I15" s="133"/>
      <c r="J15" s="133"/>
      <c r="K15" s="133"/>
      <c r="L15" s="2"/>
      <c r="M15" s="2"/>
      <c r="N15" s="2"/>
    </row>
    <row r="16" spans="1:14" x14ac:dyDescent="0.25">
      <c r="A16" s="309" t="s">
        <v>135</v>
      </c>
      <c r="B16" s="309"/>
      <c r="C16" s="309"/>
      <c r="D16" s="309"/>
      <c r="E16" s="309"/>
      <c r="F16" s="309"/>
      <c r="G16" s="309"/>
      <c r="H16" s="310"/>
      <c r="I16" s="135"/>
      <c r="J16" s="135"/>
      <c r="K16" s="135"/>
      <c r="L16" s="135"/>
      <c r="M16" s="2"/>
      <c r="N16" s="2"/>
    </row>
    <row r="17" spans="1:14" x14ac:dyDescent="0.25">
      <c r="A17" s="309" t="s">
        <v>131</v>
      </c>
      <c r="B17" s="309"/>
      <c r="C17" s="309"/>
      <c r="D17" s="309"/>
      <c r="E17" s="309"/>
      <c r="F17" s="309"/>
      <c r="G17" s="309"/>
      <c r="H17" s="310"/>
      <c r="I17" s="133"/>
      <c r="J17" s="133"/>
      <c r="K17" s="133"/>
      <c r="L17" s="2"/>
      <c r="M17" s="2"/>
      <c r="N17" s="2"/>
    </row>
    <row r="18" spans="1:14" x14ac:dyDescent="0.25">
      <c r="A18" s="309" t="s">
        <v>129</v>
      </c>
      <c r="B18" s="309"/>
      <c r="C18" s="309"/>
      <c r="D18" s="309"/>
      <c r="E18" s="309"/>
      <c r="F18" s="309"/>
      <c r="G18" s="309"/>
      <c r="H18" s="310"/>
      <c r="I18" s="136"/>
      <c r="J18" s="136"/>
      <c r="K18" s="136"/>
      <c r="L18" s="2"/>
      <c r="M18" s="2"/>
      <c r="N18" s="2"/>
    </row>
    <row r="19" spans="1:14" x14ac:dyDescent="0.25">
      <c r="A19" s="22" t="s">
        <v>78</v>
      </c>
    </row>
    <row r="20" spans="1:14" x14ac:dyDescent="0.25">
      <c r="A20" s="22" t="s">
        <v>79</v>
      </c>
    </row>
    <row r="24" spans="1:14" x14ac:dyDescent="0.25">
      <c r="A24" s="308"/>
      <c r="B24" s="308"/>
      <c r="C24" s="308"/>
      <c r="D24" s="308"/>
      <c r="E24" s="308"/>
      <c r="F24" s="308"/>
    </row>
  </sheetData>
  <mergeCells count="12">
    <mergeCell ref="D3:F3"/>
    <mergeCell ref="A10:H10"/>
    <mergeCell ref="A11:H11"/>
    <mergeCell ref="A12:H12"/>
    <mergeCell ref="A13:H13"/>
    <mergeCell ref="A3:C3"/>
    <mergeCell ref="A24:F24"/>
    <mergeCell ref="A14:H14"/>
    <mergeCell ref="A15:H15"/>
    <mergeCell ref="A16:H16"/>
    <mergeCell ref="A17:H17"/>
    <mergeCell ref="A18:H18"/>
  </mergeCells>
  <hyperlinks>
    <hyperlink ref="A16" location="_ftnref1" display="_ftnref1" xr:uid="{00000000-0004-0000-0A00-000000000000}"/>
  </hyperlinks>
  <pageMargins left="0.7" right="0.7" top="0.75" bottom="0.75" header="0.3" footer="0.3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6"/>
  <sheetViews>
    <sheetView view="pageBreakPreview" zoomScale="60" zoomScaleNormal="100" workbookViewId="0">
      <selection activeCell="A2" sqref="A2"/>
    </sheetView>
  </sheetViews>
  <sheetFormatPr defaultColWidth="9.140625" defaultRowHeight="15" x14ac:dyDescent="0.25"/>
  <cols>
    <col min="1" max="1" width="9.140625" customWidth="1"/>
    <col min="5" max="5" width="20.7109375" customWidth="1"/>
    <col min="6" max="6" width="16.42578125" customWidth="1"/>
    <col min="7" max="7" width="13.28515625" customWidth="1"/>
    <col min="8" max="8" width="13.5703125" customWidth="1"/>
    <col min="9" max="9" width="11" customWidth="1"/>
    <col min="10" max="10" width="13.5703125" customWidth="1"/>
    <col min="11" max="11" width="11.5703125" customWidth="1"/>
  </cols>
  <sheetData>
    <row r="1" spans="1:19" x14ac:dyDescent="0.25">
      <c r="A1" s="16" t="s">
        <v>77</v>
      </c>
    </row>
    <row r="2" spans="1:19" ht="15.75" thickBot="1" x14ac:dyDescent="0.3">
      <c r="A2" s="4" t="s">
        <v>126</v>
      </c>
    </row>
    <row r="3" spans="1:19" ht="15.75" thickBot="1" x14ac:dyDescent="0.3">
      <c r="A3" s="16" t="s">
        <v>98</v>
      </c>
      <c r="E3" s="311"/>
      <c r="F3" s="312"/>
      <c r="G3" s="312"/>
      <c r="H3" s="312"/>
      <c r="I3" s="313"/>
    </row>
    <row r="5" spans="1:19" s="77" customFormat="1" x14ac:dyDescent="0.25">
      <c r="A5" s="76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</row>
    <row r="6" spans="1:19" s="82" customFormat="1" ht="60" x14ac:dyDescent="0.25">
      <c r="A6" s="222" t="s">
        <v>0</v>
      </c>
      <c r="B6" s="222" t="s">
        <v>1</v>
      </c>
      <c r="C6" s="222" t="s">
        <v>2</v>
      </c>
      <c r="D6" s="222" t="s">
        <v>42</v>
      </c>
      <c r="E6" s="222" t="s">
        <v>82</v>
      </c>
      <c r="F6" s="222" t="s">
        <v>83</v>
      </c>
      <c r="G6" s="222" t="s">
        <v>85</v>
      </c>
      <c r="H6" s="138" t="s">
        <v>137</v>
      </c>
      <c r="I6" s="138" t="s">
        <v>138</v>
      </c>
      <c r="J6" s="138" t="s">
        <v>134</v>
      </c>
      <c r="K6" s="138" t="s">
        <v>6</v>
      </c>
      <c r="L6" s="138" t="s">
        <v>139</v>
      </c>
      <c r="M6" s="138" t="s">
        <v>135</v>
      </c>
      <c r="N6" s="138" t="s">
        <v>131</v>
      </c>
      <c r="O6" s="138" t="s">
        <v>140</v>
      </c>
    </row>
    <row r="7" spans="1:19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  <c r="O7" s="35">
        <v>15</v>
      </c>
    </row>
    <row r="8" spans="1:19" s="27" customFormat="1" x14ac:dyDescent="0.25">
      <c r="A8" s="26"/>
      <c r="B8" s="26"/>
      <c r="C8" s="26"/>
      <c r="D8" s="26"/>
      <c r="E8" s="26"/>
      <c r="F8" s="26"/>
      <c r="G8" s="28"/>
      <c r="H8" s="28"/>
      <c r="I8" s="28"/>
      <c r="J8" s="28"/>
      <c r="K8" s="28"/>
      <c r="L8" s="28"/>
      <c r="M8" s="28"/>
      <c r="N8" s="28"/>
      <c r="O8" s="137"/>
    </row>
    <row r="9" spans="1:19" x14ac:dyDescent="0.25">
      <c r="A9" s="3"/>
      <c r="B9" s="3"/>
      <c r="C9" s="3"/>
      <c r="D9" s="3"/>
      <c r="E9" s="3"/>
      <c r="F9" s="3"/>
      <c r="G9" s="29"/>
      <c r="H9" s="29"/>
      <c r="I9" s="29"/>
      <c r="J9" s="29"/>
      <c r="K9" s="29"/>
      <c r="L9" s="29"/>
      <c r="M9" s="29"/>
      <c r="N9" s="29"/>
      <c r="O9" s="2"/>
    </row>
    <row r="10" spans="1:19" x14ac:dyDescent="0.25">
      <c r="A10" s="3"/>
      <c r="B10" s="3"/>
      <c r="C10" s="3"/>
      <c r="D10" s="3"/>
      <c r="E10" s="3"/>
      <c r="F10" s="3"/>
      <c r="G10" s="29"/>
      <c r="H10" s="29"/>
      <c r="I10" s="29"/>
      <c r="J10" s="29"/>
      <c r="K10" s="29"/>
      <c r="L10" s="29"/>
      <c r="M10" s="29"/>
      <c r="N10" s="29"/>
      <c r="O10" s="2"/>
    </row>
    <row r="11" spans="1:19" x14ac:dyDescent="0.25">
      <c r="A11" s="2"/>
      <c r="B11" s="2"/>
      <c r="C11" s="2"/>
      <c r="D11" s="2"/>
      <c r="E11" s="2"/>
      <c r="F11" s="2"/>
      <c r="G11" s="30"/>
      <c r="H11" s="30"/>
      <c r="I11" s="30"/>
      <c r="J11" s="30"/>
      <c r="K11" s="30"/>
      <c r="L11" s="30"/>
      <c r="M11" s="30"/>
      <c r="N11" s="30"/>
      <c r="O11" s="2"/>
    </row>
    <row r="15" spans="1:19" x14ac:dyDescent="0.25">
      <c r="A15" s="22" t="s">
        <v>78</v>
      </c>
    </row>
    <row r="16" spans="1:19" x14ac:dyDescent="0.25">
      <c r="A16" s="22" t="s">
        <v>79</v>
      </c>
    </row>
  </sheetData>
  <mergeCells count="1">
    <mergeCell ref="E3:I3"/>
  </mergeCells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20"/>
  <sheetViews>
    <sheetView view="pageBreakPreview" zoomScale="60" zoomScaleNormal="100" workbookViewId="0">
      <selection activeCell="A2" sqref="A2"/>
    </sheetView>
  </sheetViews>
  <sheetFormatPr defaultRowHeight="15" x14ac:dyDescent="0.25"/>
  <cols>
    <col min="1" max="1" width="9.140625" customWidth="1"/>
    <col min="4" max="4" width="10.7109375" customWidth="1"/>
    <col min="5" max="5" width="12.7109375" customWidth="1"/>
    <col min="6" max="6" width="15" customWidth="1"/>
    <col min="7" max="7" width="11.140625" customWidth="1"/>
    <col min="8" max="8" width="17" customWidth="1"/>
  </cols>
  <sheetData>
    <row r="1" spans="1:19" x14ac:dyDescent="0.25">
      <c r="A1" s="16" t="s">
        <v>113</v>
      </c>
    </row>
    <row r="2" spans="1:19" ht="15.75" thickBot="1" x14ac:dyDescent="0.3">
      <c r="A2" s="4" t="s">
        <v>89</v>
      </c>
    </row>
    <row r="3" spans="1:19" ht="40.5" customHeight="1" thickBot="1" x14ac:dyDescent="0.3">
      <c r="A3" s="314" t="s">
        <v>98</v>
      </c>
      <c r="B3" s="267"/>
      <c r="C3" s="315"/>
      <c r="D3" s="311"/>
      <c r="E3" s="312"/>
      <c r="F3" s="312"/>
      <c r="G3" s="313"/>
    </row>
    <row r="4" spans="1:19" x14ac:dyDescent="0.25">
      <c r="A4" s="16"/>
      <c r="D4" s="1"/>
      <c r="E4" s="1"/>
      <c r="F4" s="1"/>
      <c r="G4" s="1"/>
    </row>
    <row r="5" spans="1:19" x14ac:dyDescent="0.25">
      <c r="A5" s="16"/>
      <c r="D5" s="1"/>
      <c r="E5" s="1"/>
      <c r="F5" s="1"/>
      <c r="G5" s="1"/>
    </row>
    <row r="6" spans="1:19" ht="60" x14ac:dyDescent="0.25">
      <c r="A6" s="223" t="s">
        <v>0</v>
      </c>
      <c r="B6" s="223" t="s">
        <v>1</v>
      </c>
      <c r="C6" s="223" t="s">
        <v>2</v>
      </c>
      <c r="D6" s="223" t="s">
        <v>40</v>
      </c>
      <c r="E6" s="223" t="s">
        <v>9</v>
      </c>
      <c r="F6" s="223" t="s">
        <v>90</v>
      </c>
      <c r="G6" s="138" t="s">
        <v>137</v>
      </c>
      <c r="H6" s="138" t="s">
        <v>138</v>
      </c>
      <c r="I6" s="138" t="s">
        <v>134</v>
      </c>
      <c r="J6" s="138" t="s">
        <v>6</v>
      </c>
      <c r="K6" s="138" t="s">
        <v>139</v>
      </c>
      <c r="L6" s="138" t="s">
        <v>135</v>
      </c>
      <c r="M6" s="138" t="s">
        <v>131</v>
      </c>
      <c r="N6" s="138" t="s">
        <v>140</v>
      </c>
      <c r="O6" s="27"/>
      <c r="P6" s="27"/>
      <c r="Q6" s="27"/>
    </row>
    <row r="7" spans="1:19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</row>
    <row r="8" spans="1:19" s="27" customFormat="1" x14ac:dyDescent="0.25">
      <c r="A8" s="26"/>
      <c r="B8" s="26"/>
      <c r="C8" s="26"/>
      <c r="D8" s="26"/>
      <c r="E8" s="26"/>
      <c r="F8" s="28"/>
      <c r="G8" s="28"/>
      <c r="H8" s="28"/>
      <c r="I8" s="28"/>
      <c r="J8" s="28"/>
      <c r="K8" s="28"/>
      <c r="L8" s="28"/>
      <c r="M8" s="28"/>
      <c r="N8" s="137"/>
    </row>
    <row r="9" spans="1:19" x14ac:dyDescent="0.25">
      <c r="A9" s="3"/>
      <c r="B9" s="3"/>
      <c r="C9" s="3"/>
      <c r="D9" s="3"/>
      <c r="E9" s="3"/>
      <c r="F9" s="29"/>
      <c r="G9" s="29"/>
      <c r="H9" s="29"/>
      <c r="I9" s="29"/>
      <c r="J9" s="29"/>
      <c r="K9" s="29"/>
      <c r="L9" s="29"/>
      <c r="M9" s="29"/>
      <c r="N9" s="2"/>
    </row>
    <row r="10" spans="1:19" x14ac:dyDescent="0.25">
      <c r="A10" s="3"/>
      <c r="B10" s="3"/>
      <c r="C10" s="3"/>
      <c r="D10" s="3"/>
      <c r="E10" s="3"/>
      <c r="F10" s="29"/>
      <c r="G10" s="29"/>
      <c r="H10" s="29"/>
      <c r="I10" s="29"/>
      <c r="J10" s="29"/>
      <c r="K10" s="29"/>
      <c r="L10" s="29"/>
      <c r="M10" s="29"/>
      <c r="N10" s="2"/>
    </row>
    <row r="11" spans="1:19" x14ac:dyDescent="0.25">
      <c r="A11" s="2"/>
      <c r="B11" s="2"/>
      <c r="C11" s="2"/>
      <c r="D11" s="2"/>
      <c r="E11" s="2"/>
      <c r="F11" s="30"/>
      <c r="G11" s="30"/>
      <c r="H11" s="30"/>
      <c r="I11" s="30"/>
      <c r="J11" s="30"/>
      <c r="K11" s="30"/>
      <c r="L11" s="30"/>
      <c r="M11" s="30"/>
      <c r="N11" s="2"/>
    </row>
    <row r="12" spans="1:19" x14ac:dyDescent="0.25">
      <c r="A12" s="2"/>
      <c r="B12" s="2"/>
      <c r="C12" s="2"/>
      <c r="D12" s="2"/>
      <c r="E12" s="2"/>
      <c r="F12" s="30"/>
      <c r="G12" s="30"/>
      <c r="H12" s="30"/>
      <c r="I12" s="30"/>
      <c r="J12" s="30"/>
      <c r="K12" s="30"/>
      <c r="L12" s="30"/>
      <c r="M12" s="30"/>
      <c r="N12" s="2"/>
    </row>
    <row r="13" spans="1:19" x14ac:dyDescent="0.25">
      <c r="A13" s="2"/>
      <c r="B13" s="2"/>
      <c r="C13" s="2"/>
      <c r="D13" s="2"/>
      <c r="E13" s="2"/>
      <c r="F13" s="30"/>
      <c r="G13" s="30"/>
      <c r="H13" s="30"/>
      <c r="I13" s="30"/>
      <c r="J13" s="30"/>
      <c r="K13" s="30"/>
      <c r="L13" s="30"/>
      <c r="M13" s="30"/>
      <c r="N13" s="2"/>
    </row>
    <row r="14" spans="1:19" x14ac:dyDescent="0.25">
      <c r="A14" s="2"/>
      <c r="B14" s="2"/>
      <c r="C14" s="2"/>
      <c r="D14" s="2"/>
      <c r="E14" s="2"/>
      <c r="F14" s="30"/>
      <c r="G14" s="30"/>
      <c r="H14" s="30"/>
      <c r="I14" s="30"/>
      <c r="J14" s="30"/>
      <c r="K14" s="30"/>
      <c r="L14" s="30"/>
      <c r="M14" s="30"/>
      <c r="N14" s="2"/>
    </row>
    <row r="15" spans="1:19" x14ac:dyDescent="0.25">
      <c r="A15" s="2"/>
      <c r="B15" s="2"/>
      <c r="C15" s="2"/>
      <c r="D15" s="2"/>
      <c r="E15" s="2"/>
      <c r="F15" s="2"/>
      <c r="G15" s="30"/>
      <c r="H15" s="30"/>
      <c r="I15" s="30"/>
      <c r="J15" s="30"/>
      <c r="K15" s="30"/>
      <c r="L15" s="30"/>
      <c r="M15" s="30"/>
      <c r="N15" s="30"/>
      <c r="O15" s="85"/>
      <c r="P15" s="85"/>
      <c r="Q15" s="85"/>
      <c r="R15" s="85"/>
      <c r="S15" s="85"/>
    </row>
    <row r="16" spans="1:19" x14ac:dyDescent="0.25">
      <c r="A16" s="109" t="s">
        <v>97</v>
      </c>
    </row>
    <row r="17" spans="1:1" x14ac:dyDescent="0.25">
      <c r="A17" s="5"/>
    </row>
    <row r="19" spans="1:1" x14ac:dyDescent="0.25">
      <c r="A19" s="22" t="s">
        <v>78</v>
      </c>
    </row>
    <row r="20" spans="1:1" x14ac:dyDescent="0.25">
      <c r="A20" s="22" t="s">
        <v>79</v>
      </c>
    </row>
  </sheetData>
  <mergeCells count="2">
    <mergeCell ref="D3:G3"/>
    <mergeCell ref="A3:C3"/>
  </mergeCells>
  <pageMargins left="0.7" right="0.7" top="0.75" bottom="0.7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3"/>
  <sheetViews>
    <sheetView tabSelected="1" view="pageBreakPreview" zoomScale="60" zoomScaleNormal="100" workbookViewId="0">
      <selection activeCell="A2" sqref="A2:P2"/>
    </sheetView>
  </sheetViews>
  <sheetFormatPr defaultColWidth="9.140625" defaultRowHeight="15" x14ac:dyDescent="0.25"/>
  <cols>
    <col min="1" max="1" width="9.140625" customWidth="1"/>
    <col min="5" max="5" width="17.140625" customWidth="1"/>
    <col min="6" max="6" width="16.42578125" customWidth="1"/>
    <col min="7" max="7" width="17.28515625" customWidth="1"/>
    <col min="8" max="8" width="21.7109375" customWidth="1"/>
    <col min="9" max="10" width="13.5703125" customWidth="1"/>
    <col min="11" max="11" width="9.140625" customWidth="1"/>
    <col min="16" max="16" width="9.85546875" customWidth="1"/>
  </cols>
  <sheetData>
    <row r="1" spans="1:16" x14ac:dyDescent="0.25">
      <c r="A1" s="16" t="s">
        <v>114</v>
      </c>
    </row>
    <row r="2" spans="1:16" ht="42" customHeight="1" thickBot="1" x14ac:dyDescent="0.3">
      <c r="A2" s="269" t="s">
        <v>263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</row>
    <row r="3" spans="1:16" ht="15.75" thickBot="1" x14ac:dyDescent="0.3">
      <c r="A3" s="16" t="s">
        <v>98</v>
      </c>
      <c r="E3" s="311"/>
      <c r="F3" s="312"/>
      <c r="G3" s="312"/>
      <c r="H3" s="312"/>
      <c r="I3" s="313"/>
    </row>
    <row r="4" spans="1:16" x14ac:dyDescent="0.25">
      <c r="A4" s="16"/>
      <c r="E4" s="1"/>
      <c r="F4" s="1"/>
      <c r="G4" s="1"/>
      <c r="H4" s="1"/>
      <c r="I4" s="1"/>
    </row>
    <row r="5" spans="1:16" ht="30" x14ac:dyDescent="0.25">
      <c r="A5" s="27" t="s">
        <v>110</v>
      </c>
      <c r="E5" s="1"/>
      <c r="F5" s="1"/>
      <c r="G5" s="128" t="s">
        <v>127</v>
      </c>
      <c r="H5" s="1"/>
      <c r="I5" s="1"/>
    </row>
    <row r="6" spans="1:16" ht="58.5" customHeight="1" x14ac:dyDescent="0.25">
      <c r="A6" s="224" t="s">
        <v>0</v>
      </c>
      <c r="B6" s="224" t="s">
        <v>1</v>
      </c>
      <c r="C6" s="224" t="s">
        <v>2</v>
      </c>
      <c r="D6" s="224" t="s">
        <v>141</v>
      </c>
      <c r="E6" s="224" t="s">
        <v>142</v>
      </c>
      <c r="F6" s="224" t="s">
        <v>130</v>
      </c>
      <c r="G6" s="224" t="s">
        <v>40</v>
      </c>
      <c r="H6" s="224" t="s">
        <v>81</v>
      </c>
      <c r="I6" s="224" t="s">
        <v>96</v>
      </c>
      <c r="J6" s="224" t="s">
        <v>8</v>
      </c>
      <c r="K6" s="224" t="s">
        <v>257</v>
      </c>
      <c r="L6" s="131" t="s">
        <v>136</v>
      </c>
      <c r="M6" s="129" t="s">
        <v>132</v>
      </c>
      <c r="N6" s="131" t="s">
        <v>3</v>
      </c>
      <c r="O6" s="131" t="s">
        <v>4</v>
      </c>
      <c r="P6" s="131" t="s">
        <v>5</v>
      </c>
    </row>
    <row r="7" spans="1:16" s="6" customFormat="1" ht="14.45" customHeight="1" x14ac:dyDescent="0.25">
      <c r="A7" s="132">
        <v>1</v>
      </c>
      <c r="B7" s="132">
        <v>2</v>
      </c>
      <c r="C7" s="132">
        <v>3</v>
      </c>
      <c r="D7" s="132">
        <v>4</v>
      </c>
      <c r="E7" s="132">
        <v>5</v>
      </c>
      <c r="F7" s="132">
        <v>6</v>
      </c>
      <c r="G7" s="132">
        <v>7</v>
      </c>
      <c r="H7" s="132">
        <v>8</v>
      </c>
      <c r="I7" s="132">
        <v>9</v>
      </c>
      <c r="J7" s="132">
        <v>10</v>
      </c>
      <c r="K7" s="132">
        <v>11</v>
      </c>
      <c r="L7" s="132">
        <v>12</v>
      </c>
      <c r="M7" s="132">
        <v>13</v>
      </c>
      <c r="N7" s="132">
        <v>14</v>
      </c>
      <c r="O7" s="132">
        <v>15</v>
      </c>
      <c r="P7" s="132">
        <v>16</v>
      </c>
    </row>
    <row r="8" spans="1:16" s="1" customFormat="1" ht="25.9" customHeight="1" x14ac:dyDescent="0.25">
      <c r="A8" s="133">
        <v>1</v>
      </c>
      <c r="B8" s="139"/>
      <c r="C8" s="139"/>
      <c r="D8" s="139"/>
      <c r="E8" s="139"/>
      <c r="F8" s="139"/>
      <c r="G8" s="140"/>
      <c r="H8" s="140"/>
      <c r="I8" s="140"/>
      <c r="J8" s="133"/>
      <c r="K8" s="135"/>
      <c r="L8" s="135"/>
      <c r="M8" s="135"/>
      <c r="N8" s="135"/>
      <c r="O8" s="135"/>
      <c r="P8" s="135"/>
    </row>
    <row r="9" spans="1:16" s="1" customFormat="1" ht="25.9" customHeight="1" x14ac:dyDescent="0.25">
      <c r="A9" s="133">
        <v>2</v>
      </c>
      <c r="B9" s="139"/>
      <c r="C9" s="139"/>
      <c r="D9" s="139"/>
      <c r="E9" s="139"/>
      <c r="F9" s="139"/>
      <c r="G9" s="140"/>
      <c r="H9" s="140"/>
      <c r="I9" s="140"/>
      <c r="J9" s="133"/>
      <c r="K9" s="135"/>
      <c r="L9" s="135"/>
      <c r="M9" s="135"/>
      <c r="N9" s="135"/>
      <c r="O9" s="135"/>
      <c r="P9" s="135"/>
    </row>
    <row r="10" spans="1:16" s="1" customFormat="1" ht="24.6" customHeight="1" x14ac:dyDescent="0.25">
      <c r="A10" s="133">
        <v>3</v>
      </c>
      <c r="B10" s="139"/>
      <c r="C10" s="139"/>
      <c r="D10" s="139"/>
      <c r="E10" s="139"/>
      <c r="F10" s="139"/>
      <c r="G10" s="140"/>
      <c r="H10" s="140"/>
      <c r="I10" s="140"/>
      <c r="J10" s="133"/>
      <c r="K10" s="135"/>
      <c r="L10" s="135"/>
      <c r="M10" s="135"/>
      <c r="N10" s="135"/>
      <c r="O10" s="135"/>
      <c r="P10" s="135"/>
    </row>
    <row r="11" spans="1:16" s="1" customFormat="1" ht="14.45" customHeight="1" x14ac:dyDescent="0.25">
      <c r="A11" s="133"/>
      <c r="B11" s="133"/>
      <c r="C11" s="133"/>
      <c r="D11" s="133"/>
      <c r="E11" s="133"/>
      <c r="F11" s="133"/>
      <c r="G11" s="134"/>
      <c r="H11" s="134"/>
      <c r="I11" s="134"/>
      <c r="J11" s="133"/>
      <c r="K11" s="135"/>
      <c r="L11" s="135"/>
      <c r="M11" s="135"/>
      <c r="N11" s="135"/>
      <c r="O11" s="135"/>
      <c r="P11" s="135"/>
    </row>
    <row r="12" spans="1:16" s="1" customFormat="1" ht="14.45" customHeight="1" x14ac:dyDescent="0.25">
      <c r="A12" s="309" t="s">
        <v>128</v>
      </c>
      <c r="B12" s="309"/>
      <c r="C12" s="309"/>
      <c r="D12" s="309"/>
      <c r="E12" s="309"/>
      <c r="F12" s="309"/>
      <c r="G12" s="309"/>
      <c r="H12" s="309"/>
      <c r="I12" s="310"/>
      <c r="J12" s="310"/>
      <c r="K12" s="135">
        <f>SUM(K8:K10)</f>
        <v>0</v>
      </c>
      <c r="L12" s="135">
        <f t="shared" ref="L12:P12" si="0">SUM(L8:L10)</f>
        <v>0</v>
      </c>
      <c r="M12" s="135">
        <f t="shared" si="0"/>
        <v>0</v>
      </c>
      <c r="N12" s="135">
        <f t="shared" si="0"/>
        <v>0</v>
      </c>
      <c r="O12" s="135">
        <f t="shared" si="0"/>
        <v>0</v>
      </c>
      <c r="P12" s="135">
        <f t="shared" si="0"/>
        <v>0</v>
      </c>
    </row>
    <row r="13" spans="1:16" s="1" customFormat="1" ht="14.45" customHeight="1" x14ac:dyDescent="0.25">
      <c r="A13" s="309" t="s">
        <v>108</v>
      </c>
      <c r="B13" s="309"/>
      <c r="C13" s="309"/>
      <c r="D13" s="309"/>
      <c r="E13" s="309"/>
      <c r="F13" s="309"/>
      <c r="G13" s="309"/>
      <c r="H13" s="309"/>
      <c r="I13" s="310"/>
      <c r="J13" s="310"/>
      <c r="K13" s="135">
        <f>K12*0.05</f>
        <v>0</v>
      </c>
      <c r="L13" s="135">
        <f t="shared" ref="L13:P13" si="1">L12*0.05</f>
        <v>0</v>
      </c>
      <c r="M13" s="135">
        <f t="shared" si="1"/>
        <v>0</v>
      </c>
      <c r="N13" s="135">
        <f t="shared" si="1"/>
        <v>0</v>
      </c>
      <c r="O13" s="135">
        <f t="shared" si="1"/>
        <v>0</v>
      </c>
      <c r="P13" s="135">
        <f t="shared" si="1"/>
        <v>0</v>
      </c>
    </row>
    <row r="14" spans="1:16" s="1" customFormat="1" ht="14.45" customHeight="1" x14ac:dyDescent="0.25">
      <c r="A14" s="309" t="s">
        <v>133</v>
      </c>
      <c r="B14" s="309"/>
      <c r="C14" s="309"/>
      <c r="D14" s="309"/>
      <c r="E14" s="309"/>
      <c r="F14" s="309"/>
      <c r="G14" s="309"/>
      <c r="H14" s="309"/>
      <c r="I14" s="310"/>
      <c r="J14" s="310"/>
      <c r="K14" s="135">
        <f>K9+K10-K13</f>
        <v>0</v>
      </c>
      <c r="L14" s="135">
        <f t="shared" ref="L14:P14" si="2">L9+L10-L13</f>
        <v>0</v>
      </c>
      <c r="M14" s="135">
        <f t="shared" si="2"/>
        <v>0</v>
      </c>
      <c r="N14" s="135">
        <f t="shared" si="2"/>
        <v>0</v>
      </c>
      <c r="O14" s="135">
        <f t="shared" si="2"/>
        <v>0</v>
      </c>
      <c r="P14" s="135">
        <f t="shared" si="2"/>
        <v>0</v>
      </c>
    </row>
    <row r="15" spans="1:16" s="1" customFormat="1" ht="14.45" customHeight="1" x14ac:dyDescent="0.25">
      <c r="A15" s="309" t="s">
        <v>134</v>
      </c>
      <c r="B15" s="309"/>
      <c r="C15" s="309"/>
      <c r="D15" s="309"/>
      <c r="E15" s="309"/>
      <c r="F15" s="309"/>
      <c r="G15" s="309"/>
      <c r="H15" s="309"/>
      <c r="I15" s="310"/>
      <c r="J15" s="310"/>
      <c r="K15" s="135">
        <f>K8</f>
        <v>0</v>
      </c>
      <c r="L15" s="135">
        <f t="shared" ref="L15:P15" si="3">L8</f>
        <v>0</v>
      </c>
      <c r="M15" s="135">
        <f t="shared" si="3"/>
        <v>0</v>
      </c>
      <c r="N15" s="135">
        <f t="shared" si="3"/>
        <v>0</v>
      </c>
      <c r="O15" s="135">
        <f t="shared" si="3"/>
        <v>0</v>
      </c>
      <c r="P15" s="135">
        <f t="shared" si="3"/>
        <v>0</v>
      </c>
    </row>
    <row r="16" spans="1:16" s="1" customFormat="1" ht="14.45" customHeight="1" x14ac:dyDescent="0.25">
      <c r="A16" s="309" t="s">
        <v>6</v>
      </c>
      <c r="B16" s="309"/>
      <c r="C16" s="309"/>
      <c r="D16" s="309"/>
      <c r="E16" s="309"/>
      <c r="F16" s="309"/>
      <c r="G16" s="309"/>
      <c r="H16" s="309"/>
      <c r="I16" s="310"/>
      <c r="J16" s="310"/>
      <c r="K16" s="133"/>
      <c r="L16" s="133"/>
      <c r="M16" s="133"/>
      <c r="N16" s="2"/>
      <c r="O16" s="2"/>
      <c r="P16" s="2"/>
    </row>
    <row r="17" spans="1:20" ht="15" customHeight="1" x14ac:dyDescent="0.25">
      <c r="A17" s="309" t="s">
        <v>7</v>
      </c>
      <c r="B17" s="309"/>
      <c r="C17" s="309"/>
      <c r="D17" s="309"/>
      <c r="E17" s="309"/>
      <c r="F17" s="309"/>
      <c r="G17" s="309"/>
      <c r="H17" s="309"/>
      <c r="I17" s="310"/>
      <c r="J17" s="310"/>
      <c r="K17" s="133"/>
      <c r="L17" s="133"/>
      <c r="M17" s="133"/>
      <c r="N17" s="2"/>
      <c r="O17" s="2"/>
      <c r="P17" s="2"/>
    </row>
    <row r="18" spans="1:20" x14ac:dyDescent="0.25">
      <c r="A18" s="309" t="s">
        <v>135</v>
      </c>
      <c r="B18" s="309"/>
      <c r="C18" s="309"/>
      <c r="D18" s="309"/>
      <c r="E18" s="309"/>
      <c r="F18" s="309"/>
      <c r="G18" s="309"/>
      <c r="H18" s="309"/>
      <c r="I18" s="310"/>
      <c r="J18" s="310"/>
      <c r="K18" s="135"/>
      <c r="L18" s="135"/>
      <c r="M18" s="135"/>
      <c r="N18" s="135"/>
      <c r="O18" s="2"/>
      <c r="P18" s="2"/>
    </row>
    <row r="19" spans="1:20" x14ac:dyDescent="0.25">
      <c r="A19" s="309" t="s">
        <v>131</v>
      </c>
      <c r="B19" s="309"/>
      <c r="C19" s="309"/>
      <c r="D19" s="309"/>
      <c r="E19" s="309"/>
      <c r="F19" s="309"/>
      <c r="G19" s="309"/>
      <c r="H19" s="309"/>
      <c r="I19" s="310"/>
      <c r="J19" s="310"/>
      <c r="K19" s="133"/>
      <c r="L19" s="133"/>
      <c r="M19" s="133"/>
      <c r="N19" s="2"/>
      <c r="O19" s="2"/>
      <c r="P19" s="2"/>
    </row>
    <row r="20" spans="1:20" x14ac:dyDescent="0.25">
      <c r="A20" s="309" t="s">
        <v>129</v>
      </c>
      <c r="B20" s="309"/>
      <c r="C20" s="309"/>
      <c r="D20" s="309"/>
      <c r="E20" s="309"/>
      <c r="F20" s="309"/>
      <c r="G20" s="309"/>
      <c r="H20" s="309"/>
      <c r="I20" s="310"/>
      <c r="J20" s="310"/>
      <c r="K20" s="136"/>
      <c r="L20" s="136"/>
      <c r="M20" s="136"/>
      <c r="N20" s="2"/>
      <c r="O20" s="2"/>
      <c r="P20" s="2"/>
      <c r="Q20" s="113"/>
      <c r="R20" s="113"/>
      <c r="S20" s="113"/>
      <c r="T20" s="113"/>
    </row>
    <row r="22" spans="1:20" x14ac:dyDescent="0.25">
      <c r="A22" s="22" t="s">
        <v>78</v>
      </c>
    </row>
    <row r="23" spans="1:20" x14ac:dyDescent="0.25">
      <c r="A23" s="22" t="s">
        <v>79</v>
      </c>
    </row>
  </sheetData>
  <mergeCells count="11">
    <mergeCell ref="A2:P2"/>
    <mergeCell ref="A18:J18"/>
    <mergeCell ref="A19:J19"/>
    <mergeCell ref="A20:J20"/>
    <mergeCell ref="A12:J12"/>
    <mergeCell ref="E3:I3"/>
    <mergeCell ref="A13:J13"/>
    <mergeCell ref="A14:J14"/>
    <mergeCell ref="A15:J15"/>
    <mergeCell ref="A16:J16"/>
    <mergeCell ref="A17:J17"/>
  </mergeCells>
  <hyperlinks>
    <hyperlink ref="A19" location="_ftnref1" display="_ftnref1" xr:uid="{00000000-0004-0000-0D00-000000000000}"/>
  </hyperlinks>
  <pageMargins left="0.7" right="0.7" top="0.75" bottom="0.75" header="0.3" footer="0.3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7"/>
  <sheetViews>
    <sheetView view="pageBreakPreview" zoomScale="60" zoomScaleNormal="100" workbookViewId="0">
      <selection activeCell="A2" sqref="A2"/>
    </sheetView>
  </sheetViews>
  <sheetFormatPr defaultColWidth="10.7109375" defaultRowHeight="15" x14ac:dyDescent="0.25"/>
  <cols>
    <col min="1" max="1" width="26.140625" style="51" customWidth="1"/>
    <col min="2" max="2" width="72.42578125" style="51" customWidth="1"/>
    <col min="3" max="4" width="22.5703125" style="51" customWidth="1"/>
    <col min="5" max="5" width="22.28515625" style="51" customWidth="1"/>
    <col min="6" max="250" width="10.7109375" style="51"/>
    <col min="251" max="251" width="11.140625" style="51" customWidth="1"/>
    <col min="252" max="252" width="69" style="51" customWidth="1"/>
    <col min="253" max="253" width="16.85546875" style="51" customWidth="1"/>
    <col min="254" max="254" width="3" style="51" customWidth="1"/>
    <col min="255" max="255" width="15" style="51" customWidth="1"/>
    <col min="256" max="256" width="11" style="51" customWidth="1"/>
    <col min="257" max="257" width="11.5703125" style="51" customWidth="1"/>
    <col min="258" max="258" width="17.42578125" style="51" customWidth="1"/>
    <col min="259" max="259" width="14.5703125" style="51" customWidth="1"/>
    <col min="260" max="260" width="11" style="51" bestFit="1" customWidth="1"/>
    <col min="261" max="261" width="12.5703125" style="51" customWidth="1"/>
    <col min="262" max="506" width="10.7109375" style="51"/>
    <col min="507" max="507" width="11.140625" style="51" customWidth="1"/>
    <col min="508" max="508" width="69" style="51" customWidth="1"/>
    <col min="509" max="509" width="16.85546875" style="51" customWidth="1"/>
    <col min="510" max="510" width="3" style="51" customWidth="1"/>
    <col min="511" max="511" width="15" style="51" customWidth="1"/>
    <col min="512" max="512" width="11" style="51" customWidth="1"/>
    <col min="513" max="513" width="11.5703125" style="51" customWidth="1"/>
    <col min="514" max="514" width="17.42578125" style="51" customWidth="1"/>
    <col min="515" max="515" width="14.5703125" style="51" customWidth="1"/>
    <col min="516" max="516" width="11" style="51" bestFit="1" customWidth="1"/>
    <col min="517" max="517" width="12.5703125" style="51" customWidth="1"/>
    <col min="518" max="762" width="10.7109375" style="51"/>
    <col min="763" max="763" width="11.140625" style="51" customWidth="1"/>
    <col min="764" max="764" width="69" style="51" customWidth="1"/>
    <col min="765" max="765" width="16.85546875" style="51" customWidth="1"/>
    <col min="766" max="766" width="3" style="51" customWidth="1"/>
    <col min="767" max="767" width="15" style="51" customWidth="1"/>
    <col min="768" max="768" width="11" style="51" customWidth="1"/>
    <col min="769" max="769" width="11.5703125" style="51" customWidth="1"/>
    <col min="770" max="770" width="17.42578125" style="51" customWidth="1"/>
    <col min="771" max="771" width="14.5703125" style="51" customWidth="1"/>
    <col min="772" max="772" width="11" style="51" bestFit="1" customWidth="1"/>
    <col min="773" max="773" width="12.5703125" style="51" customWidth="1"/>
    <col min="774" max="1018" width="10.7109375" style="51"/>
    <col min="1019" max="1019" width="11.140625" style="51" customWidth="1"/>
    <col min="1020" max="1020" width="69" style="51" customWidth="1"/>
    <col min="1021" max="1021" width="16.85546875" style="51" customWidth="1"/>
    <col min="1022" max="1022" width="3" style="51" customWidth="1"/>
    <col min="1023" max="1023" width="15" style="51" customWidth="1"/>
    <col min="1024" max="1024" width="11" style="51" customWidth="1"/>
    <col min="1025" max="1025" width="11.5703125" style="51" customWidth="1"/>
    <col min="1026" max="1026" width="17.42578125" style="51" customWidth="1"/>
    <col min="1027" max="1027" width="14.5703125" style="51" customWidth="1"/>
    <col min="1028" max="1028" width="11" style="51" bestFit="1" customWidth="1"/>
    <col min="1029" max="1029" width="12.5703125" style="51" customWidth="1"/>
    <col min="1030" max="1274" width="10.7109375" style="51"/>
    <col min="1275" max="1275" width="11.140625" style="51" customWidth="1"/>
    <col min="1276" max="1276" width="69" style="51" customWidth="1"/>
    <col min="1277" max="1277" width="16.85546875" style="51" customWidth="1"/>
    <col min="1278" max="1278" width="3" style="51" customWidth="1"/>
    <col min="1279" max="1279" width="15" style="51" customWidth="1"/>
    <col min="1280" max="1280" width="11" style="51" customWidth="1"/>
    <col min="1281" max="1281" width="11.5703125" style="51" customWidth="1"/>
    <col min="1282" max="1282" width="17.42578125" style="51" customWidth="1"/>
    <col min="1283" max="1283" width="14.5703125" style="51" customWidth="1"/>
    <col min="1284" max="1284" width="11" style="51" bestFit="1" customWidth="1"/>
    <col min="1285" max="1285" width="12.5703125" style="51" customWidth="1"/>
    <col min="1286" max="1530" width="10.7109375" style="51"/>
    <col min="1531" max="1531" width="11.140625" style="51" customWidth="1"/>
    <col min="1532" max="1532" width="69" style="51" customWidth="1"/>
    <col min="1533" max="1533" width="16.85546875" style="51" customWidth="1"/>
    <col min="1534" max="1534" width="3" style="51" customWidth="1"/>
    <col min="1535" max="1535" width="15" style="51" customWidth="1"/>
    <col min="1536" max="1536" width="11" style="51" customWidth="1"/>
    <col min="1537" max="1537" width="11.5703125" style="51" customWidth="1"/>
    <col min="1538" max="1538" width="17.42578125" style="51" customWidth="1"/>
    <col min="1539" max="1539" width="14.5703125" style="51" customWidth="1"/>
    <col min="1540" max="1540" width="11" style="51" bestFit="1" customWidth="1"/>
    <col min="1541" max="1541" width="12.5703125" style="51" customWidth="1"/>
    <col min="1542" max="1786" width="10.7109375" style="51"/>
    <col min="1787" max="1787" width="11.140625" style="51" customWidth="1"/>
    <col min="1788" max="1788" width="69" style="51" customWidth="1"/>
    <col min="1789" max="1789" width="16.85546875" style="51" customWidth="1"/>
    <col min="1790" max="1790" width="3" style="51" customWidth="1"/>
    <col min="1791" max="1791" width="15" style="51" customWidth="1"/>
    <col min="1792" max="1792" width="11" style="51" customWidth="1"/>
    <col min="1793" max="1793" width="11.5703125" style="51" customWidth="1"/>
    <col min="1794" max="1794" width="17.42578125" style="51" customWidth="1"/>
    <col min="1795" max="1795" width="14.5703125" style="51" customWidth="1"/>
    <col min="1796" max="1796" width="11" style="51" bestFit="1" customWidth="1"/>
    <col min="1797" max="1797" width="12.5703125" style="51" customWidth="1"/>
    <col min="1798" max="2042" width="10.7109375" style="51"/>
    <col min="2043" max="2043" width="11.140625" style="51" customWidth="1"/>
    <col min="2044" max="2044" width="69" style="51" customWidth="1"/>
    <col min="2045" max="2045" width="16.85546875" style="51" customWidth="1"/>
    <col min="2046" max="2046" width="3" style="51" customWidth="1"/>
    <col min="2047" max="2047" width="15" style="51" customWidth="1"/>
    <col min="2048" max="2048" width="11" style="51" customWidth="1"/>
    <col min="2049" max="2049" width="11.5703125" style="51" customWidth="1"/>
    <col min="2050" max="2050" width="17.42578125" style="51" customWidth="1"/>
    <col min="2051" max="2051" width="14.5703125" style="51" customWidth="1"/>
    <col min="2052" max="2052" width="11" style="51" bestFit="1" customWidth="1"/>
    <col min="2053" max="2053" width="12.5703125" style="51" customWidth="1"/>
    <col min="2054" max="2298" width="10.7109375" style="51"/>
    <col min="2299" max="2299" width="11.140625" style="51" customWidth="1"/>
    <col min="2300" max="2300" width="69" style="51" customWidth="1"/>
    <col min="2301" max="2301" width="16.85546875" style="51" customWidth="1"/>
    <col min="2302" max="2302" width="3" style="51" customWidth="1"/>
    <col min="2303" max="2303" width="15" style="51" customWidth="1"/>
    <col min="2304" max="2304" width="11" style="51" customWidth="1"/>
    <col min="2305" max="2305" width="11.5703125" style="51" customWidth="1"/>
    <col min="2306" max="2306" width="17.42578125" style="51" customWidth="1"/>
    <col min="2307" max="2307" width="14.5703125" style="51" customWidth="1"/>
    <col min="2308" max="2308" width="11" style="51" bestFit="1" customWidth="1"/>
    <col min="2309" max="2309" width="12.5703125" style="51" customWidth="1"/>
    <col min="2310" max="2554" width="10.7109375" style="51"/>
    <col min="2555" max="2555" width="11.140625" style="51" customWidth="1"/>
    <col min="2556" max="2556" width="69" style="51" customWidth="1"/>
    <col min="2557" max="2557" width="16.85546875" style="51" customWidth="1"/>
    <col min="2558" max="2558" width="3" style="51" customWidth="1"/>
    <col min="2559" max="2559" width="15" style="51" customWidth="1"/>
    <col min="2560" max="2560" width="11" style="51" customWidth="1"/>
    <col min="2561" max="2561" width="11.5703125" style="51" customWidth="1"/>
    <col min="2562" max="2562" width="17.42578125" style="51" customWidth="1"/>
    <col min="2563" max="2563" width="14.5703125" style="51" customWidth="1"/>
    <col min="2564" max="2564" width="11" style="51" bestFit="1" customWidth="1"/>
    <col min="2565" max="2565" width="12.5703125" style="51" customWidth="1"/>
    <col min="2566" max="2810" width="10.7109375" style="51"/>
    <col min="2811" max="2811" width="11.140625" style="51" customWidth="1"/>
    <col min="2812" max="2812" width="69" style="51" customWidth="1"/>
    <col min="2813" max="2813" width="16.85546875" style="51" customWidth="1"/>
    <col min="2814" max="2814" width="3" style="51" customWidth="1"/>
    <col min="2815" max="2815" width="15" style="51" customWidth="1"/>
    <col min="2816" max="2816" width="11" style="51" customWidth="1"/>
    <col min="2817" max="2817" width="11.5703125" style="51" customWidth="1"/>
    <col min="2818" max="2818" width="17.42578125" style="51" customWidth="1"/>
    <col min="2819" max="2819" width="14.5703125" style="51" customWidth="1"/>
    <col min="2820" max="2820" width="11" style="51" bestFit="1" customWidth="1"/>
    <col min="2821" max="2821" width="12.5703125" style="51" customWidth="1"/>
    <col min="2822" max="3066" width="10.7109375" style="51"/>
    <col min="3067" max="3067" width="11.140625" style="51" customWidth="1"/>
    <col min="3068" max="3068" width="69" style="51" customWidth="1"/>
    <col min="3069" max="3069" width="16.85546875" style="51" customWidth="1"/>
    <col min="3070" max="3070" width="3" style="51" customWidth="1"/>
    <col min="3071" max="3071" width="15" style="51" customWidth="1"/>
    <col min="3072" max="3072" width="11" style="51" customWidth="1"/>
    <col min="3073" max="3073" width="11.5703125" style="51" customWidth="1"/>
    <col min="3074" max="3074" width="17.42578125" style="51" customWidth="1"/>
    <col min="3075" max="3075" width="14.5703125" style="51" customWidth="1"/>
    <col min="3076" max="3076" width="11" style="51" bestFit="1" customWidth="1"/>
    <col min="3077" max="3077" width="12.5703125" style="51" customWidth="1"/>
    <col min="3078" max="3322" width="10.7109375" style="51"/>
    <col min="3323" max="3323" width="11.140625" style="51" customWidth="1"/>
    <col min="3324" max="3324" width="69" style="51" customWidth="1"/>
    <col min="3325" max="3325" width="16.85546875" style="51" customWidth="1"/>
    <col min="3326" max="3326" width="3" style="51" customWidth="1"/>
    <col min="3327" max="3327" width="15" style="51" customWidth="1"/>
    <col min="3328" max="3328" width="11" style="51" customWidth="1"/>
    <col min="3329" max="3329" width="11.5703125" style="51" customWidth="1"/>
    <col min="3330" max="3330" width="17.42578125" style="51" customWidth="1"/>
    <col min="3331" max="3331" width="14.5703125" style="51" customWidth="1"/>
    <col min="3332" max="3332" width="11" style="51" bestFit="1" customWidth="1"/>
    <col min="3333" max="3333" width="12.5703125" style="51" customWidth="1"/>
    <col min="3334" max="3578" width="10.7109375" style="51"/>
    <col min="3579" max="3579" width="11.140625" style="51" customWidth="1"/>
    <col min="3580" max="3580" width="69" style="51" customWidth="1"/>
    <col min="3581" max="3581" width="16.85546875" style="51" customWidth="1"/>
    <col min="3582" max="3582" width="3" style="51" customWidth="1"/>
    <col min="3583" max="3583" width="15" style="51" customWidth="1"/>
    <col min="3584" max="3584" width="11" style="51" customWidth="1"/>
    <col min="3585" max="3585" width="11.5703125" style="51" customWidth="1"/>
    <col min="3586" max="3586" width="17.42578125" style="51" customWidth="1"/>
    <col min="3587" max="3587" width="14.5703125" style="51" customWidth="1"/>
    <col min="3588" max="3588" width="11" style="51" bestFit="1" customWidth="1"/>
    <col min="3589" max="3589" width="12.5703125" style="51" customWidth="1"/>
    <col min="3590" max="3834" width="10.7109375" style="51"/>
    <col min="3835" max="3835" width="11.140625" style="51" customWidth="1"/>
    <col min="3836" max="3836" width="69" style="51" customWidth="1"/>
    <col min="3837" max="3837" width="16.85546875" style="51" customWidth="1"/>
    <col min="3838" max="3838" width="3" style="51" customWidth="1"/>
    <col min="3839" max="3839" width="15" style="51" customWidth="1"/>
    <col min="3840" max="3840" width="11" style="51" customWidth="1"/>
    <col min="3841" max="3841" width="11.5703125" style="51" customWidth="1"/>
    <col min="3842" max="3842" width="17.42578125" style="51" customWidth="1"/>
    <col min="3843" max="3843" width="14.5703125" style="51" customWidth="1"/>
    <col min="3844" max="3844" width="11" style="51" bestFit="1" customWidth="1"/>
    <col min="3845" max="3845" width="12.5703125" style="51" customWidth="1"/>
    <col min="3846" max="4090" width="10.7109375" style="51"/>
    <col min="4091" max="4091" width="11.140625" style="51" customWidth="1"/>
    <col min="4092" max="4092" width="69" style="51" customWidth="1"/>
    <col min="4093" max="4093" width="16.85546875" style="51" customWidth="1"/>
    <col min="4094" max="4094" width="3" style="51" customWidth="1"/>
    <col min="4095" max="4095" width="15" style="51" customWidth="1"/>
    <col min="4096" max="4096" width="11" style="51" customWidth="1"/>
    <col min="4097" max="4097" width="11.5703125" style="51" customWidth="1"/>
    <col min="4098" max="4098" width="17.42578125" style="51" customWidth="1"/>
    <col min="4099" max="4099" width="14.5703125" style="51" customWidth="1"/>
    <col min="4100" max="4100" width="11" style="51" bestFit="1" customWidth="1"/>
    <col min="4101" max="4101" width="12.5703125" style="51" customWidth="1"/>
    <col min="4102" max="4346" width="10.7109375" style="51"/>
    <col min="4347" max="4347" width="11.140625" style="51" customWidth="1"/>
    <col min="4348" max="4348" width="69" style="51" customWidth="1"/>
    <col min="4349" max="4349" width="16.85546875" style="51" customWidth="1"/>
    <col min="4350" max="4350" width="3" style="51" customWidth="1"/>
    <col min="4351" max="4351" width="15" style="51" customWidth="1"/>
    <col min="4352" max="4352" width="11" style="51" customWidth="1"/>
    <col min="4353" max="4353" width="11.5703125" style="51" customWidth="1"/>
    <col min="4354" max="4354" width="17.42578125" style="51" customWidth="1"/>
    <col min="4355" max="4355" width="14.5703125" style="51" customWidth="1"/>
    <col min="4356" max="4356" width="11" style="51" bestFit="1" customWidth="1"/>
    <col min="4357" max="4357" width="12.5703125" style="51" customWidth="1"/>
    <col min="4358" max="4602" width="10.7109375" style="51"/>
    <col min="4603" max="4603" width="11.140625" style="51" customWidth="1"/>
    <col min="4604" max="4604" width="69" style="51" customWidth="1"/>
    <col min="4605" max="4605" width="16.85546875" style="51" customWidth="1"/>
    <col min="4606" max="4606" width="3" style="51" customWidth="1"/>
    <col min="4607" max="4607" width="15" style="51" customWidth="1"/>
    <col min="4608" max="4608" width="11" style="51" customWidth="1"/>
    <col min="4609" max="4609" width="11.5703125" style="51" customWidth="1"/>
    <col min="4610" max="4610" width="17.42578125" style="51" customWidth="1"/>
    <col min="4611" max="4611" width="14.5703125" style="51" customWidth="1"/>
    <col min="4612" max="4612" width="11" style="51" bestFit="1" customWidth="1"/>
    <col min="4613" max="4613" width="12.5703125" style="51" customWidth="1"/>
    <col min="4614" max="4858" width="10.7109375" style="51"/>
    <col min="4859" max="4859" width="11.140625" style="51" customWidth="1"/>
    <col min="4860" max="4860" width="69" style="51" customWidth="1"/>
    <col min="4861" max="4861" width="16.85546875" style="51" customWidth="1"/>
    <col min="4862" max="4862" width="3" style="51" customWidth="1"/>
    <col min="4863" max="4863" width="15" style="51" customWidth="1"/>
    <col min="4864" max="4864" width="11" style="51" customWidth="1"/>
    <col min="4865" max="4865" width="11.5703125" style="51" customWidth="1"/>
    <col min="4866" max="4866" width="17.42578125" style="51" customWidth="1"/>
    <col min="4867" max="4867" width="14.5703125" style="51" customWidth="1"/>
    <col min="4868" max="4868" width="11" style="51" bestFit="1" customWidth="1"/>
    <col min="4869" max="4869" width="12.5703125" style="51" customWidth="1"/>
    <col min="4870" max="5114" width="10.7109375" style="51"/>
    <col min="5115" max="5115" width="11.140625" style="51" customWidth="1"/>
    <col min="5116" max="5116" width="69" style="51" customWidth="1"/>
    <col min="5117" max="5117" width="16.85546875" style="51" customWidth="1"/>
    <col min="5118" max="5118" width="3" style="51" customWidth="1"/>
    <col min="5119" max="5119" width="15" style="51" customWidth="1"/>
    <col min="5120" max="5120" width="11" style="51" customWidth="1"/>
    <col min="5121" max="5121" width="11.5703125" style="51" customWidth="1"/>
    <col min="5122" max="5122" width="17.42578125" style="51" customWidth="1"/>
    <col min="5123" max="5123" width="14.5703125" style="51" customWidth="1"/>
    <col min="5124" max="5124" width="11" style="51" bestFit="1" customWidth="1"/>
    <col min="5125" max="5125" width="12.5703125" style="51" customWidth="1"/>
    <col min="5126" max="5370" width="10.7109375" style="51"/>
    <col min="5371" max="5371" width="11.140625" style="51" customWidth="1"/>
    <col min="5372" max="5372" width="69" style="51" customWidth="1"/>
    <col min="5373" max="5373" width="16.85546875" style="51" customWidth="1"/>
    <col min="5374" max="5374" width="3" style="51" customWidth="1"/>
    <col min="5375" max="5375" width="15" style="51" customWidth="1"/>
    <col min="5376" max="5376" width="11" style="51" customWidth="1"/>
    <col min="5377" max="5377" width="11.5703125" style="51" customWidth="1"/>
    <col min="5378" max="5378" width="17.42578125" style="51" customWidth="1"/>
    <col min="5379" max="5379" width="14.5703125" style="51" customWidth="1"/>
    <col min="5380" max="5380" width="11" style="51" bestFit="1" customWidth="1"/>
    <col min="5381" max="5381" width="12.5703125" style="51" customWidth="1"/>
    <col min="5382" max="5626" width="10.7109375" style="51"/>
    <col min="5627" max="5627" width="11.140625" style="51" customWidth="1"/>
    <col min="5628" max="5628" width="69" style="51" customWidth="1"/>
    <col min="5629" max="5629" width="16.85546875" style="51" customWidth="1"/>
    <col min="5630" max="5630" width="3" style="51" customWidth="1"/>
    <col min="5631" max="5631" width="15" style="51" customWidth="1"/>
    <col min="5632" max="5632" width="11" style="51" customWidth="1"/>
    <col min="5633" max="5633" width="11.5703125" style="51" customWidth="1"/>
    <col min="5634" max="5634" width="17.42578125" style="51" customWidth="1"/>
    <col min="5635" max="5635" width="14.5703125" style="51" customWidth="1"/>
    <col min="5636" max="5636" width="11" style="51" bestFit="1" customWidth="1"/>
    <col min="5637" max="5637" width="12.5703125" style="51" customWidth="1"/>
    <col min="5638" max="5882" width="10.7109375" style="51"/>
    <col min="5883" max="5883" width="11.140625" style="51" customWidth="1"/>
    <col min="5884" max="5884" width="69" style="51" customWidth="1"/>
    <col min="5885" max="5885" width="16.85546875" style="51" customWidth="1"/>
    <col min="5886" max="5886" width="3" style="51" customWidth="1"/>
    <col min="5887" max="5887" width="15" style="51" customWidth="1"/>
    <col min="5888" max="5888" width="11" style="51" customWidth="1"/>
    <col min="5889" max="5889" width="11.5703125" style="51" customWidth="1"/>
    <col min="5890" max="5890" width="17.42578125" style="51" customWidth="1"/>
    <col min="5891" max="5891" width="14.5703125" style="51" customWidth="1"/>
    <col min="5892" max="5892" width="11" style="51" bestFit="1" customWidth="1"/>
    <col min="5893" max="5893" width="12.5703125" style="51" customWidth="1"/>
    <col min="5894" max="6138" width="10.7109375" style="51"/>
    <col min="6139" max="6139" width="11.140625" style="51" customWidth="1"/>
    <col min="6140" max="6140" width="69" style="51" customWidth="1"/>
    <col min="6141" max="6141" width="16.85546875" style="51" customWidth="1"/>
    <col min="6142" max="6142" width="3" style="51" customWidth="1"/>
    <col min="6143" max="6143" width="15" style="51" customWidth="1"/>
    <col min="6144" max="6144" width="11" style="51" customWidth="1"/>
    <col min="6145" max="6145" width="11.5703125" style="51" customWidth="1"/>
    <col min="6146" max="6146" width="17.42578125" style="51" customWidth="1"/>
    <col min="6147" max="6147" width="14.5703125" style="51" customWidth="1"/>
    <col min="6148" max="6148" width="11" style="51" bestFit="1" customWidth="1"/>
    <col min="6149" max="6149" width="12.5703125" style="51" customWidth="1"/>
    <col min="6150" max="6394" width="10.7109375" style="51"/>
    <col min="6395" max="6395" width="11.140625" style="51" customWidth="1"/>
    <col min="6396" max="6396" width="69" style="51" customWidth="1"/>
    <col min="6397" max="6397" width="16.85546875" style="51" customWidth="1"/>
    <col min="6398" max="6398" width="3" style="51" customWidth="1"/>
    <col min="6399" max="6399" width="15" style="51" customWidth="1"/>
    <col min="6400" max="6400" width="11" style="51" customWidth="1"/>
    <col min="6401" max="6401" width="11.5703125" style="51" customWidth="1"/>
    <col min="6402" max="6402" width="17.42578125" style="51" customWidth="1"/>
    <col min="6403" max="6403" width="14.5703125" style="51" customWidth="1"/>
    <col min="6404" max="6404" width="11" style="51" bestFit="1" customWidth="1"/>
    <col min="6405" max="6405" width="12.5703125" style="51" customWidth="1"/>
    <col min="6406" max="6650" width="10.7109375" style="51"/>
    <col min="6651" max="6651" width="11.140625" style="51" customWidth="1"/>
    <col min="6652" max="6652" width="69" style="51" customWidth="1"/>
    <col min="6653" max="6653" width="16.85546875" style="51" customWidth="1"/>
    <col min="6654" max="6654" width="3" style="51" customWidth="1"/>
    <col min="6655" max="6655" width="15" style="51" customWidth="1"/>
    <col min="6656" max="6656" width="11" style="51" customWidth="1"/>
    <col min="6657" max="6657" width="11.5703125" style="51" customWidth="1"/>
    <col min="6658" max="6658" width="17.42578125" style="51" customWidth="1"/>
    <col min="6659" max="6659" width="14.5703125" style="51" customWidth="1"/>
    <col min="6660" max="6660" width="11" style="51" bestFit="1" customWidth="1"/>
    <col min="6661" max="6661" width="12.5703125" style="51" customWidth="1"/>
    <col min="6662" max="6906" width="10.7109375" style="51"/>
    <col min="6907" max="6907" width="11.140625" style="51" customWidth="1"/>
    <col min="6908" max="6908" width="69" style="51" customWidth="1"/>
    <col min="6909" max="6909" width="16.85546875" style="51" customWidth="1"/>
    <col min="6910" max="6910" width="3" style="51" customWidth="1"/>
    <col min="6911" max="6911" width="15" style="51" customWidth="1"/>
    <col min="6912" max="6912" width="11" style="51" customWidth="1"/>
    <col min="6913" max="6913" width="11.5703125" style="51" customWidth="1"/>
    <col min="6914" max="6914" width="17.42578125" style="51" customWidth="1"/>
    <col min="6915" max="6915" width="14.5703125" style="51" customWidth="1"/>
    <col min="6916" max="6916" width="11" style="51" bestFit="1" customWidth="1"/>
    <col min="6917" max="6917" width="12.5703125" style="51" customWidth="1"/>
    <col min="6918" max="7162" width="10.7109375" style="51"/>
    <col min="7163" max="7163" width="11.140625" style="51" customWidth="1"/>
    <col min="7164" max="7164" width="69" style="51" customWidth="1"/>
    <col min="7165" max="7165" width="16.85546875" style="51" customWidth="1"/>
    <col min="7166" max="7166" width="3" style="51" customWidth="1"/>
    <col min="7167" max="7167" width="15" style="51" customWidth="1"/>
    <col min="7168" max="7168" width="11" style="51" customWidth="1"/>
    <col min="7169" max="7169" width="11.5703125" style="51" customWidth="1"/>
    <col min="7170" max="7170" width="17.42578125" style="51" customWidth="1"/>
    <col min="7171" max="7171" width="14.5703125" style="51" customWidth="1"/>
    <col min="7172" max="7172" width="11" style="51" bestFit="1" customWidth="1"/>
    <col min="7173" max="7173" width="12.5703125" style="51" customWidth="1"/>
    <col min="7174" max="7418" width="10.7109375" style="51"/>
    <col min="7419" max="7419" width="11.140625" style="51" customWidth="1"/>
    <col min="7420" max="7420" width="69" style="51" customWidth="1"/>
    <col min="7421" max="7421" width="16.85546875" style="51" customWidth="1"/>
    <col min="7422" max="7422" width="3" style="51" customWidth="1"/>
    <col min="7423" max="7423" width="15" style="51" customWidth="1"/>
    <col min="7424" max="7424" width="11" style="51" customWidth="1"/>
    <col min="7425" max="7425" width="11.5703125" style="51" customWidth="1"/>
    <col min="7426" max="7426" width="17.42578125" style="51" customWidth="1"/>
    <col min="7427" max="7427" width="14.5703125" style="51" customWidth="1"/>
    <col min="7428" max="7428" width="11" style="51" bestFit="1" customWidth="1"/>
    <col min="7429" max="7429" width="12.5703125" style="51" customWidth="1"/>
    <col min="7430" max="7674" width="10.7109375" style="51"/>
    <col min="7675" max="7675" width="11.140625" style="51" customWidth="1"/>
    <col min="7676" max="7676" width="69" style="51" customWidth="1"/>
    <col min="7677" max="7677" width="16.85546875" style="51" customWidth="1"/>
    <col min="7678" max="7678" width="3" style="51" customWidth="1"/>
    <col min="7679" max="7679" width="15" style="51" customWidth="1"/>
    <col min="7680" max="7680" width="11" style="51" customWidth="1"/>
    <col min="7681" max="7681" width="11.5703125" style="51" customWidth="1"/>
    <col min="7682" max="7682" width="17.42578125" style="51" customWidth="1"/>
    <col min="7683" max="7683" width="14.5703125" style="51" customWidth="1"/>
    <col min="7684" max="7684" width="11" style="51" bestFit="1" customWidth="1"/>
    <col min="7685" max="7685" width="12.5703125" style="51" customWidth="1"/>
    <col min="7686" max="7930" width="10.7109375" style="51"/>
    <col min="7931" max="7931" width="11.140625" style="51" customWidth="1"/>
    <col min="7932" max="7932" width="69" style="51" customWidth="1"/>
    <col min="7933" max="7933" width="16.85546875" style="51" customWidth="1"/>
    <col min="7934" max="7934" width="3" style="51" customWidth="1"/>
    <col min="7935" max="7935" width="15" style="51" customWidth="1"/>
    <col min="7936" max="7936" width="11" style="51" customWidth="1"/>
    <col min="7937" max="7937" width="11.5703125" style="51" customWidth="1"/>
    <col min="7938" max="7938" width="17.42578125" style="51" customWidth="1"/>
    <col min="7939" max="7939" width="14.5703125" style="51" customWidth="1"/>
    <col min="7940" max="7940" width="11" style="51" bestFit="1" customWidth="1"/>
    <col min="7941" max="7941" width="12.5703125" style="51" customWidth="1"/>
    <col min="7942" max="8186" width="10.7109375" style="51"/>
    <col min="8187" max="8187" width="11.140625" style="51" customWidth="1"/>
    <col min="8188" max="8188" width="69" style="51" customWidth="1"/>
    <col min="8189" max="8189" width="16.85546875" style="51" customWidth="1"/>
    <col min="8190" max="8190" width="3" style="51" customWidth="1"/>
    <col min="8191" max="8191" width="15" style="51" customWidth="1"/>
    <col min="8192" max="8192" width="11" style="51" customWidth="1"/>
    <col min="8193" max="8193" width="11.5703125" style="51" customWidth="1"/>
    <col min="8194" max="8194" width="17.42578125" style="51" customWidth="1"/>
    <col min="8195" max="8195" width="14.5703125" style="51" customWidth="1"/>
    <col min="8196" max="8196" width="11" style="51" bestFit="1" customWidth="1"/>
    <col min="8197" max="8197" width="12.5703125" style="51" customWidth="1"/>
    <col min="8198" max="8442" width="10.7109375" style="51"/>
    <col min="8443" max="8443" width="11.140625" style="51" customWidth="1"/>
    <col min="8444" max="8444" width="69" style="51" customWidth="1"/>
    <col min="8445" max="8445" width="16.85546875" style="51" customWidth="1"/>
    <col min="8446" max="8446" width="3" style="51" customWidth="1"/>
    <col min="8447" max="8447" width="15" style="51" customWidth="1"/>
    <col min="8448" max="8448" width="11" style="51" customWidth="1"/>
    <col min="8449" max="8449" width="11.5703125" style="51" customWidth="1"/>
    <col min="8450" max="8450" width="17.42578125" style="51" customWidth="1"/>
    <col min="8451" max="8451" width="14.5703125" style="51" customWidth="1"/>
    <col min="8452" max="8452" width="11" style="51" bestFit="1" customWidth="1"/>
    <col min="8453" max="8453" width="12.5703125" style="51" customWidth="1"/>
    <col min="8454" max="8698" width="10.7109375" style="51"/>
    <col min="8699" max="8699" width="11.140625" style="51" customWidth="1"/>
    <col min="8700" max="8700" width="69" style="51" customWidth="1"/>
    <col min="8701" max="8701" width="16.85546875" style="51" customWidth="1"/>
    <col min="8702" max="8702" width="3" style="51" customWidth="1"/>
    <col min="8703" max="8703" width="15" style="51" customWidth="1"/>
    <col min="8704" max="8704" width="11" style="51" customWidth="1"/>
    <col min="8705" max="8705" width="11.5703125" style="51" customWidth="1"/>
    <col min="8706" max="8706" width="17.42578125" style="51" customWidth="1"/>
    <col min="8707" max="8707" width="14.5703125" style="51" customWidth="1"/>
    <col min="8708" max="8708" width="11" style="51" bestFit="1" customWidth="1"/>
    <col min="8709" max="8709" width="12.5703125" style="51" customWidth="1"/>
    <col min="8710" max="8954" width="10.7109375" style="51"/>
    <col min="8955" max="8955" width="11.140625" style="51" customWidth="1"/>
    <col min="8956" max="8956" width="69" style="51" customWidth="1"/>
    <col min="8957" max="8957" width="16.85546875" style="51" customWidth="1"/>
    <col min="8958" max="8958" width="3" style="51" customWidth="1"/>
    <col min="8959" max="8959" width="15" style="51" customWidth="1"/>
    <col min="8960" max="8960" width="11" style="51" customWidth="1"/>
    <col min="8961" max="8961" width="11.5703125" style="51" customWidth="1"/>
    <col min="8962" max="8962" width="17.42578125" style="51" customWidth="1"/>
    <col min="8963" max="8963" width="14.5703125" style="51" customWidth="1"/>
    <col min="8964" max="8964" width="11" style="51" bestFit="1" customWidth="1"/>
    <col min="8965" max="8965" width="12.5703125" style="51" customWidth="1"/>
    <col min="8966" max="9210" width="10.7109375" style="51"/>
    <col min="9211" max="9211" width="11.140625" style="51" customWidth="1"/>
    <col min="9212" max="9212" width="69" style="51" customWidth="1"/>
    <col min="9213" max="9213" width="16.85546875" style="51" customWidth="1"/>
    <col min="9214" max="9214" width="3" style="51" customWidth="1"/>
    <col min="9215" max="9215" width="15" style="51" customWidth="1"/>
    <col min="9216" max="9216" width="11" style="51" customWidth="1"/>
    <col min="9217" max="9217" width="11.5703125" style="51" customWidth="1"/>
    <col min="9218" max="9218" width="17.42578125" style="51" customWidth="1"/>
    <col min="9219" max="9219" width="14.5703125" style="51" customWidth="1"/>
    <col min="9220" max="9220" width="11" style="51" bestFit="1" customWidth="1"/>
    <col min="9221" max="9221" width="12.5703125" style="51" customWidth="1"/>
    <col min="9222" max="9466" width="10.7109375" style="51"/>
    <col min="9467" max="9467" width="11.140625" style="51" customWidth="1"/>
    <col min="9468" max="9468" width="69" style="51" customWidth="1"/>
    <col min="9469" max="9469" width="16.85546875" style="51" customWidth="1"/>
    <col min="9470" max="9470" width="3" style="51" customWidth="1"/>
    <col min="9471" max="9471" width="15" style="51" customWidth="1"/>
    <col min="9472" max="9472" width="11" style="51" customWidth="1"/>
    <col min="9473" max="9473" width="11.5703125" style="51" customWidth="1"/>
    <col min="9474" max="9474" width="17.42578125" style="51" customWidth="1"/>
    <col min="9475" max="9475" width="14.5703125" style="51" customWidth="1"/>
    <col min="9476" max="9476" width="11" style="51" bestFit="1" customWidth="1"/>
    <col min="9477" max="9477" width="12.5703125" style="51" customWidth="1"/>
    <col min="9478" max="9722" width="10.7109375" style="51"/>
    <col min="9723" max="9723" width="11.140625" style="51" customWidth="1"/>
    <col min="9724" max="9724" width="69" style="51" customWidth="1"/>
    <col min="9725" max="9725" width="16.85546875" style="51" customWidth="1"/>
    <col min="9726" max="9726" width="3" style="51" customWidth="1"/>
    <col min="9727" max="9727" width="15" style="51" customWidth="1"/>
    <col min="9728" max="9728" width="11" style="51" customWidth="1"/>
    <col min="9729" max="9729" width="11.5703125" style="51" customWidth="1"/>
    <col min="9730" max="9730" width="17.42578125" style="51" customWidth="1"/>
    <col min="9731" max="9731" width="14.5703125" style="51" customWidth="1"/>
    <col min="9732" max="9732" width="11" style="51" bestFit="1" customWidth="1"/>
    <col min="9733" max="9733" width="12.5703125" style="51" customWidth="1"/>
    <col min="9734" max="9978" width="10.7109375" style="51"/>
    <col min="9979" max="9979" width="11.140625" style="51" customWidth="1"/>
    <col min="9980" max="9980" width="69" style="51" customWidth="1"/>
    <col min="9981" max="9981" width="16.85546875" style="51" customWidth="1"/>
    <col min="9982" max="9982" width="3" style="51" customWidth="1"/>
    <col min="9983" max="9983" width="15" style="51" customWidth="1"/>
    <col min="9984" max="9984" width="11" style="51" customWidth="1"/>
    <col min="9985" max="9985" width="11.5703125" style="51" customWidth="1"/>
    <col min="9986" max="9986" width="17.42578125" style="51" customWidth="1"/>
    <col min="9987" max="9987" width="14.5703125" style="51" customWidth="1"/>
    <col min="9988" max="9988" width="11" style="51" bestFit="1" customWidth="1"/>
    <col min="9989" max="9989" width="12.5703125" style="51" customWidth="1"/>
    <col min="9990" max="10234" width="10.7109375" style="51"/>
    <col min="10235" max="10235" width="11.140625" style="51" customWidth="1"/>
    <col min="10236" max="10236" width="69" style="51" customWidth="1"/>
    <col min="10237" max="10237" width="16.85546875" style="51" customWidth="1"/>
    <col min="10238" max="10238" width="3" style="51" customWidth="1"/>
    <col min="10239" max="10239" width="15" style="51" customWidth="1"/>
    <col min="10240" max="10240" width="11" style="51" customWidth="1"/>
    <col min="10241" max="10241" width="11.5703125" style="51" customWidth="1"/>
    <col min="10242" max="10242" width="17.42578125" style="51" customWidth="1"/>
    <col min="10243" max="10243" width="14.5703125" style="51" customWidth="1"/>
    <col min="10244" max="10244" width="11" style="51" bestFit="1" customWidth="1"/>
    <col min="10245" max="10245" width="12.5703125" style="51" customWidth="1"/>
    <col min="10246" max="10490" width="10.7109375" style="51"/>
    <col min="10491" max="10491" width="11.140625" style="51" customWidth="1"/>
    <col min="10492" max="10492" width="69" style="51" customWidth="1"/>
    <col min="10493" max="10493" width="16.85546875" style="51" customWidth="1"/>
    <col min="10494" max="10494" width="3" style="51" customWidth="1"/>
    <col min="10495" max="10495" width="15" style="51" customWidth="1"/>
    <col min="10496" max="10496" width="11" style="51" customWidth="1"/>
    <col min="10497" max="10497" width="11.5703125" style="51" customWidth="1"/>
    <col min="10498" max="10498" width="17.42578125" style="51" customWidth="1"/>
    <col min="10499" max="10499" width="14.5703125" style="51" customWidth="1"/>
    <col min="10500" max="10500" width="11" style="51" bestFit="1" customWidth="1"/>
    <col min="10501" max="10501" width="12.5703125" style="51" customWidth="1"/>
    <col min="10502" max="10746" width="10.7109375" style="51"/>
    <col min="10747" max="10747" width="11.140625" style="51" customWidth="1"/>
    <col min="10748" max="10748" width="69" style="51" customWidth="1"/>
    <col min="10749" max="10749" width="16.85546875" style="51" customWidth="1"/>
    <col min="10750" max="10750" width="3" style="51" customWidth="1"/>
    <col min="10751" max="10751" width="15" style="51" customWidth="1"/>
    <col min="10752" max="10752" width="11" style="51" customWidth="1"/>
    <col min="10753" max="10753" width="11.5703125" style="51" customWidth="1"/>
    <col min="10754" max="10754" width="17.42578125" style="51" customWidth="1"/>
    <col min="10755" max="10755" width="14.5703125" style="51" customWidth="1"/>
    <col min="10756" max="10756" width="11" style="51" bestFit="1" customWidth="1"/>
    <col min="10757" max="10757" width="12.5703125" style="51" customWidth="1"/>
    <col min="10758" max="11002" width="10.7109375" style="51"/>
    <col min="11003" max="11003" width="11.140625" style="51" customWidth="1"/>
    <col min="11004" max="11004" width="69" style="51" customWidth="1"/>
    <col min="11005" max="11005" width="16.85546875" style="51" customWidth="1"/>
    <col min="11006" max="11006" width="3" style="51" customWidth="1"/>
    <col min="11007" max="11007" width="15" style="51" customWidth="1"/>
    <col min="11008" max="11008" width="11" style="51" customWidth="1"/>
    <col min="11009" max="11009" width="11.5703125" style="51" customWidth="1"/>
    <col min="11010" max="11010" width="17.42578125" style="51" customWidth="1"/>
    <col min="11011" max="11011" width="14.5703125" style="51" customWidth="1"/>
    <col min="11012" max="11012" width="11" style="51" bestFit="1" customWidth="1"/>
    <col min="11013" max="11013" width="12.5703125" style="51" customWidth="1"/>
    <col min="11014" max="11258" width="10.7109375" style="51"/>
    <col min="11259" max="11259" width="11.140625" style="51" customWidth="1"/>
    <col min="11260" max="11260" width="69" style="51" customWidth="1"/>
    <col min="11261" max="11261" width="16.85546875" style="51" customWidth="1"/>
    <col min="11262" max="11262" width="3" style="51" customWidth="1"/>
    <col min="11263" max="11263" width="15" style="51" customWidth="1"/>
    <col min="11264" max="11264" width="11" style="51" customWidth="1"/>
    <col min="11265" max="11265" width="11.5703125" style="51" customWidth="1"/>
    <col min="11266" max="11266" width="17.42578125" style="51" customWidth="1"/>
    <col min="11267" max="11267" width="14.5703125" style="51" customWidth="1"/>
    <col min="11268" max="11268" width="11" style="51" bestFit="1" customWidth="1"/>
    <col min="11269" max="11269" width="12.5703125" style="51" customWidth="1"/>
    <col min="11270" max="11514" width="10.7109375" style="51"/>
    <col min="11515" max="11515" width="11.140625" style="51" customWidth="1"/>
    <col min="11516" max="11516" width="69" style="51" customWidth="1"/>
    <col min="11517" max="11517" width="16.85546875" style="51" customWidth="1"/>
    <col min="11518" max="11518" width="3" style="51" customWidth="1"/>
    <col min="11519" max="11519" width="15" style="51" customWidth="1"/>
    <col min="11520" max="11520" width="11" style="51" customWidth="1"/>
    <col min="11521" max="11521" width="11.5703125" style="51" customWidth="1"/>
    <col min="11522" max="11522" width="17.42578125" style="51" customWidth="1"/>
    <col min="11523" max="11523" width="14.5703125" style="51" customWidth="1"/>
    <col min="11524" max="11524" width="11" style="51" bestFit="1" customWidth="1"/>
    <col min="11525" max="11525" width="12.5703125" style="51" customWidth="1"/>
    <col min="11526" max="11770" width="10.7109375" style="51"/>
    <col min="11771" max="11771" width="11.140625" style="51" customWidth="1"/>
    <col min="11772" max="11772" width="69" style="51" customWidth="1"/>
    <col min="11773" max="11773" width="16.85546875" style="51" customWidth="1"/>
    <col min="11774" max="11774" width="3" style="51" customWidth="1"/>
    <col min="11775" max="11775" width="15" style="51" customWidth="1"/>
    <col min="11776" max="11776" width="11" style="51" customWidth="1"/>
    <col min="11777" max="11777" width="11.5703125" style="51" customWidth="1"/>
    <col min="11778" max="11778" width="17.42578125" style="51" customWidth="1"/>
    <col min="11779" max="11779" width="14.5703125" style="51" customWidth="1"/>
    <col min="11780" max="11780" width="11" style="51" bestFit="1" customWidth="1"/>
    <col min="11781" max="11781" width="12.5703125" style="51" customWidth="1"/>
    <col min="11782" max="12026" width="10.7109375" style="51"/>
    <col min="12027" max="12027" width="11.140625" style="51" customWidth="1"/>
    <col min="12028" max="12028" width="69" style="51" customWidth="1"/>
    <col min="12029" max="12029" width="16.85546875" style="51" customWidth="1"/>
    <col min="12030" max="12030" width="3" style="51" customWidth="1"/>
    <col min="12031" max="12031" width="15" style="51" customWidth="1"/>
    <col min="12032" max="12032" width="11" style="51" customWidth="1"/>
    <col min="12033" max="12033" width="11.5703125" style="51" customWidth="1"/>
    <col min="12034" max="12034" width="17.42578125" style="51" customWidth="1"/>
    <col min="12035" max="12035" width="14.5703125" style="51" customWidth="1"/>
    <col min="12036" max="12036" width="11" style="51" bestFit="1" customWidth="1"/>
    <col min="12037" max="12037" width="12.5703125" style="51" customWidth="1"/>
    <col min="12038" max="12282" width="10.7109375" style="51"/>
    <col min="12283" max="12283" width="11.140625" style="51" customWidth="1"/>
    <col min="12284" max="12284" width="69" style="51" customWidth="1"/>
    <col min="12285" max="12285" width="16.85546875" style="51" customWidth="1"/>
    <col min="12286" max="12286" width="3" style="51" customWidth="1"/>
    <col min="12287" max="12287" width="15" style="51" customWidth="1"/>
    <col min="12288" max="12288" width="11" style="51" customWidth="1"/>
    <col min="12289" max="12289" width="11.5703125" style="51" customWidth="1"/>
    <col min="12290" max="12290" width="17.42578125" style="51" customWidth="1"/>
    <col min="12291" max="12291" width="14.5703125" style="51" customWidth="1"/>
    <col min="12292" max="12292" width="11" style="51" bestFit="1" customWidth="1"/>
    <col min="12293" max="12293" width="12.5703125" style="51" customWidth="1"/>
    <col min="12294" max="12538" width="10.7109375" style="51"/>
    <col min="12539" max="12539" width="11.140625" style="51" customWidth="1"/>
    <col min="12540" max="12540" width="69" style="51" customWidth="1"/>
    <col min="12541" max="12541" width="16.85546875" style="51" customWidth="1"/>
    <col min="12542" max="12542" width="3" style="51" customWidth="1"/>
    <col min="12543" max="12543" width="15" style="51" customWidth="1"/>
    <col min="12544" max="12544" width="11" style="51" customWidth="1"/>
    <col min="12545" max="12545" width="11.5703125" style="51" customWidth="1"/>
    <col min="12546" max="12546" width="17.42578125" style="51" customWidth="1"/>
    <col min="12547" max="12547" width="14.5703125" style="51" customWidth="1"/>
    <col min="12548" max="12548" width="11" style="51" bestFit="1" customWidth="1"/>
    <col min="12549" max="12549" width="12.5703125" style="51" customWidth="1"/>
    <col min="12550" max="12794" width="10.7109375" style="51"/>
    <col min="12795" max="12795" width="11.140625" style="51" customWidth="1"/>
    <col min="12796" max="12796" width="69" style="51" customWidth="1"/>
    <col min="12797" max="12797" width="16.85546875" style="51" customWidth="1"/>
    <col min="12798" max="12798" width="3" style="51" customWidth="1"/>
    <col min="12799" max="12799" width="15" style="51" customWidth="1"/>
    <col min="12800" max="12800" width="11" style="51" customWidth="1"/>
    <col min="12801" max="12801" width="11.5703125" style="51" customWidth="1"/>
    <col min="12802" max="12802" width="17.42578125" style="51" customWidth="1"/>
    <col min="12803" max="12803" width="14.5703125" style="51" customWidth="1"/>
    <col min="12804" max="12804" width="11" style="51" bestFit="1" customWidth="1"/>
    <col min="12805" max="12805" width="12.5703125" style="51" customWidth="1"/>
    <col min="12806" max="13050" width="10.7109375" style="51"/>
    <col min="13051" max="13051" width="11.140625" style="51" customWidth="1"/>
    <col min="13052" max="13052" width="69" style="51" customWidth="1"/>
    <col min="13053" max="13053" width="16.85546875" style="51" customWidth="1"/>
    <col min="13054" max="13054" width="3" style="51" customWidth="1"/>
    <col min="13055" max="13055" width="15" style="51" customWidth="1"/>
    <col min="13056" max="13056" width="11" style="51" customWidth="1"/>
    <col min="13057" max="13057" width="11.5703125" style="51" customWidth="1"/>
    <col min="13058" max="13058" width="17.42578125" style="51" customWidth="1"/>
    <col min="13059" max="13059" width="14.5703125" style="51" customWidth="1"/>
    <col min="13060" max="13060" width="11" style="51" bestFit="1" customWidth="1"/>
    <col min="13061" max="13061" width="12.5703125" style="51" customWidth="1"/>
    <col min="13062" max="13306" width="10.7109375" style="51"/>
    <col min="13307" max="13307" width="11.140625" style="51" customWidth="1"/>
    <col min="13308" max="13308" width="69" style="51" customWidth="1"/>
    <col min="13309" max="13309" width="16.85546875" style="51" customWidth="1"/>
    <col min="13310" max="13310" width="3" style="51" customWidth="1"/>
    <col min="13311" max="13311" width="15" style="51" customWidth="1"/>
    <col min="13312" max="13312" width="11" style="51" customWidth="1"/>
    <col min="13313" max="13313" width="11.5703125" style="51" customWidth="1"/>
    <col min="13314" max="13314" width="17.42578125" style="51" customWidth="1"/>
    <col min="13315" max="13315" width="14.5703125" style="51" customWidth="1"/>
    <col min="13316" max="13316" width="11" style="51" bestFit="1" customWidth="1"/>
    <col min="13317" max="13317" width="12.5703125" style="51" customWidth="1"/>
    <col min="13318" max="13562" width="10.7109375" style="51"/>
    <col min="13563" max="13563" width="11.140625" style="51" customWidth="1"/>
    <col min="13564" max="13564" width="69" style="51" customWidth="1"/>
    <col min="13565" max="13565" width="16.85546875" style="51" customWidth="1"/>
    <col min="13566" max="13566" width="3" style="51" customWidth="1"/>
    <col min="13567" max="13567" width="15" style="51" customWidth="1"/>
    <col min="13568" max="13568" width="11" style="51" customWidth="1"/>
    <col min="13569" max="13569" width="11.5703125" style="51" customWidth="1"/>
    <col min="13570" max="13570" width="17.42578125" style="51" customWidth="1"/>
    <col min="13571" max="13571" width="14.5703125" style="51" customWidth="1"/>
    <col min="13572" max="13572" width="11" style="51" bestFit="1" customWidth="1"/>
    <col min="13573" max="13573" width="12.5703125" style="51" customWidth="1"/>
    <col min="13574" max="13818" width="10.7109375" style="51"/>
    <col min="13819" max="13819" width="11.140625" style="51" customWidth="1"/>
    <col min="13820" max="13820" width="69" style="51" customWidth="1"/>
    <col min="13821" max="13821" width="16.85546875" style="51" customWidth="1"/>
    <col min="13822" max="13822" width="3" style="51" customWidth="1"/>
    <col min="13823" max="13823" width="15" style="51" customWidth="1"/>
    <col min="13824" max="13824" width="11" style="51" customWidth="1"/>
    <col min="13825" max="13825" width="11.5703125" style="51" customWidth="1"/>
    <col min="13826" max="13826" width="17.42578125" style="51" customWidth="1"/>
    <col min="13827" max="13827" width="14.5703125" style="51" customWidth="1"/>
    <col min="13828" max="13828" width="11" style="51" bestFit="1" customWidth="1"/>
    <col min="13829" max="13829" width="12.5703125" style="51" customWidth="1"/>
    <col min="13830" max="14074" width="10.7109375" style="51"/>
    <col min="14075" max="14075" width="11.140625" style="51" customWidth="1"/>
    <col min="14076" max="14076" width="69" style="51" customWidth="1"/>
    <col min="14077" max="14077" width="16.85546875" style="51" customWidth="1"/>
    <col min="14078" max="14078" width="3" style="51" customWidth="1"/>
    <col min="14079" max="14079" width="15" style="51" customWidth="1"/>
    <col min="14080" max="14080" width="11" style="51" customWidth="1"/>
    <col min="14081" max="14081" width="11.5703125" style="51" customWidth="1"/>
    <col min="14082" max="14082" width="17.42578125" style="51" customWidth="1"/>
    <col min="14083" max="14083" width="14.5703125" style="51" customWidth="1"/>
    <col min="14084" max="14084" width="11" style="51" bestFit="1" customWidth="1"/>
    <col min="14085" max="14085" width="12.5703125" style="51" customWidth="1"/>
    <col min="14086" max="14330" width="10.7109375" style="51"/>
    <col min="14331" max="14331" width="11.140625" style="51" customWidth="1"/>
    <col min="14332" max="14332" width="69" style="51" customWidth="1"/>
    <col min="14333" max="14333" width="16.85546875" style="51" customWidth="1"/>
    <col min="14334" max="14334" width="3" style="51" customWidth="1"/>
    <col min="14335" max="14335" width="15" style="51" customWidth="1"/>
    <col min="14336" max="14336" width="11" style="51" customWidth="1"/>
    <col min="14337" max="14337" width="11.5703125" style="51" customWidth="1"/>
    <col min="14338" max="14338" width="17.42578125" style="51" customWidth="1"/>
    <col min="14339" max="14339" width="14.5703125" style="51" customWidth="1"/>
    <col min="14340" max="14340" width="11" style="51" bestFit="1" customWidth="1"/>
    <col min="14341" max="14341" width="12.5703125" style="51" customWidth="1"/>
    <col min="14342" max="14586" width="10.7109375" style="51"/>
    <col min="14587" max="14587" width="11.140625" style="51" customWidth="1"/>
    <col min="14588" max="14588" width="69" style="51" customWidth="1"/>
    <col min="14589" max="14589" width="16.85546875" style="51" customWidth="1"/>
    <col min="14590" max="14590" width="3" style="51" customWidth="1"/>
    <col min="14591" max="14591" width="15" style="51" customWidth="1"/>
    <col min="14592" max="14592" width="11" style="51" customWidth="1"/>
    <col min="14593" max="14593" width="11.5703125" style="51" customWidth="1"/>
    <col min="14594" max="14594" width="17.42578125" style="51" customWidth="1"/>
    <col min="14595" max="14595" width="14.5703125" style="51" customWidth="1"/>
    <col min="14596" max="14596" width="11" style="51" bestFit="1" customWidth="1"/>
    <col min="14597" max="14597" width="12.5703125" style="51" customWidth="1"/>
    <col min="14598" max="14842" width="10.7109375" style="51"/>
    <col min="14843" max="14843" width="11.140625" style="51" customWidth="1"/>
    <col min="14844" max="14844" width="69" style="51" customWidth="1"/>
    <col min="14845" max="14845" width="16.85546875" style="51" customWidth="1"/>
    <col min="14846" max="14846" width="3" style="51" customWidth="1"/>
    <col min="14847" max="14847" width="15" style="51" customWidth="1"/>
    <col min="14848" max="14848" width="11" style="51" customWidth="1"/>
    <col min="14849" max="14849" width="11.5703125" style="51" customWidth="1"/>
    <col min="14850" max="14850" width="17.42578125" style="51" customWidth="1"/>
    <col min="14851" max="14851" width="14.5703125" style="51" customWidth="1"/>
    <col min="14852" max="14852" width="11" style="51" bestFit="1" customWidth="1"/>
    <col min="14853" max="14853" width="12.5703125" style="51" customWidth="1"/>
    <col min="14854" max="15098" width="10.7109375" style="51"/>
    <col min="15099" max="15099" width="11.140625" style="51" customWidth="1"/>
    <col min="15100" max="15100" width="69" style="51" customWidth="1"/>
    <col min="15101" max="15101" width="16.85546875" style="51" customWidth="1"/>
    <col min="15102" max="15102" width="3" style="51" customWidth="1"/>
    <col min="15103" max="15103" width="15" style="51" customWidth="1"/>
    <col min="15104" max="15104" width="11" style="51" customWidth="1"/>
    <col min="15105" max="15105" width="11.5703125" style="51" customWidth="1"/>
    <col min="15106" max="15106" width="17.42578125" style="51" customWidth="1"/>
    <col min="15107" max="15107" width="14.5703125" style="51" customWidth="1"/>
    <col min="15108" max="15108" width="11" style="51" bestFit="1" customWidth="1"/>
    <col min="15109" max="15109" width="12.5703125" style="51" customWidth="1"/>
    <col min="15110" max="15354" width="10.7109375" style="51"/>
    <col min="15355" max="15355" width="11.140625" style="51" customWidth="1"/>
    <col min="15356" max="15356" width="69" style="51" customWidth="1"/>
    <col min="15357" max="15357" width="16.85546875" style="51" customWidth="1"/>
    <col min="15358" max="15358" width="3" style="51" customWidth="1"/>
    <col min="15359" max="15359" width="15" style="51" customWidth="1"/>
    <col min="15360" max="15360" width="11" style="51" customWidth="1"/>
    <col min="15361" max="15361" width="11.5703125" style="51" customWidth="1"/>
    <col min="15362" max="15362" width="17.42578125" style="51" customWidth="1"/>
    <col min="15363" max="15363" width="14.5703125" style="51" customWidth="1"/>
    <col min="15364" max="15364" width="11" style="51" bestFit="1" customWidth="1"/>
    <col min="15365" max="15365" width="12.5703125" style="51" customWidth="1"/>
    <col min="15366" max="15610" width="10.7109375" style="51"/>
    <col min="15611" max="15611" width="11.140625" style="51" customWidth="1"/>
    <col min="15612" max="15612" width="69" style="51" customWidth="1"/>
    <col min="15613" max="15613" width="16.85546875" style="51" customWidth="1"/>
    <col min="15614" max="15614" width="3" style="51" customWidth="1"/>
    <col min="15615" max="15615" width="15" style="51" customWidth="1"/>
    <col min="15616" max="15616" width="11" style="51" customWidth="1"/>
    <col min="15617" max="15617" width="11.5703125" style="51" customWidth="1"/>
    <col min="15618" max="15618" width="17.42578125" style="51" customWidth="1"/>
    <col min="15619" max="15619" width="14.5703125" style="51" customWidth="1"/>
    <col min="15620" max="15620" width="11" style="51" bestFit="1" customWidth="1"/>
    <col min="15621" max="15621" width="12.5703125" style="51" customWidth="1"/>
    <col min="15622" max="15866" width="10.7109375" style="51"/>
    <col min="15867" max="15867" width="11.140625" style="51" customWidth="1"/>
    <col min="15868" max="15868" width="69" style="51" customWidth="1"/>
    <col min="15869" max="15869" width="16.85546875" style="51" customWidth="1"/>
    <col min="15870" max="15870" width="3" style="51" customWidth="1"/>
    <col min="15871" max="15871" width="15" style="51" customWidth="1"/>
    <col min="15872" max="15872" width="11" style="51" customWidth="1"/>
    <col min="15873" max="15873" width="11.5703125" style="51" customWidth="1"/>
    <col min="15874" max="15874" width="17.42578125" style="51" customWidth="1"/>
    <col min="15875" max="15875" width="14.5703125" style="51" customWidth="1"/>
    <col min="15876" max="15876" width="11" style="51" bestFit="1" customWidth="1"/>
    <col min="15877" max="15877" width="12.5703125" style="51" customWidth="1"/>
    <col min="15878" max="16122" width="10.7109375" style="51"/>
    <col min="16123" max="16123" width="11.140625" style="51" customWidth="1"/>
    <col min="16124" max="16124" width="69" style="51" customWidth="1"/>
    <col min="16125" max="16125" width="16.85546875" style="51" customWidth="1"/>
    <col min="16126" max="16126" width="3" style="51" customWidth="1"/>
    <col min="16127" max="16127" width="15" style="51" customWidth="1"/>
    <col min="16128" max="16128" width="11" style="51" customWidth="1"/>
    <col min="16129" max="16129" width="11.5703125" style="51" customWidth="1"/>
    <col min="16130" max="16130" width="17.42578125" style="51" customWidth="1"/>
    <col min="16131" max="16131" width="14.5703125" style="51" customWidth="1"/>
    <col min="16132" max="16132" width="11" style="51" bestFit="1" customWidth="1"/>
    <col min="16133" max="16133" width="12.5703125" style="51" customWidth="1"/>
    <col min="16134" max="16384" width="10.7109375" style="51"/>
  </cols>
  <sheetData>
    <row r="1" spans="1:6" x14ac:dyDescent="0.25">
      <c r="A1" s="16" t="s">
        <v>266</v>
      </c>
    </row>
    <row r="2" spans="1:6" x14ac:dyDescent="0.25">
      <c r="A2" s="16" t="s">
        <v>264</v>
      </c>
      <c r="B2" s="52"/>
      <c r="C2" s="52"/>
      <c r="D2" s="52"/>
    </row>
    <row r="3" spans="1:6" s="54" customFormat="1" x14ac:dyDescent="0.25">
      <c r="A3" s="16"/>
      <c r="B3" s="53"/>
      <c r="C3" s="53"/>
      <c r="D3" s="53"/>
    </row>
    <row r="4" spans="1:6" x14ac:dyDescent="0.25">
      <c r="A4" s="15" t="s">
        <v>1</v>
      </c>
      <c r="B4" s="55"/>
      <c r="C4" s="54"/>
      <c r="D4" s="54"/>
      <c r="E4" s="54"/>
    </row>
    <row r="5" spans="1:6" x14ac:dyDescent="0.25">
      <c r="A5" s="15" t="s">
        <v>2</v>
      </c>
      <c r="B5" s="55"/>
      <c r="C5" s="54"/>
      <c r="D5" s="54"/>
      <c r="E5" s="54"/>
    </row>
    <row r="6" spans="1:6" x14ac:dyDescent="0.25">
      <c r="A6" s="15" t="s">
        <v>47</v>
      </c>
      <c r="B6" s="56"/>
      <c r="C6" s="57"/>
      <c r="D6" s="57"/>
      <c r="E6" s="57"/>
    </row>
    <row r="7" spans="1:6" x14ac:dyDescent="0.25">
      <c r="A7" s="57"/>
      <c r="B7" s="57"/>
      <c r="C7" s="57"/>
      <c r="D7" s="57"/>
      <c r="E7" s="57"/>
    </row>
    <row r="8" spans="1:6" x14ac:dyDescent="0.25">
      <c r="A8" s="58"/>
      <c r="B8" s="58"/>
      <c r="C8" s="58"/>
      <c r="D8" s="58"/>
      <c r="E8" s="58"/>
    </row>
    <row r="9" spans="1:6" x14ac:dyDescent="0.25">
      <c r="A9" s="58"/>
      <c r="B9" s="50" t="s">
        <v>63</v>
      </c>
      <c r="C9" s="58"/>
      <c r="D9" s="58"/>
      <c r="E9" s="58"/>
    </row>
    <row r="10" spans="1:6" ht="30" x14ac:dyDescent="0.25">
      <c r="A10" s="59" t="s">
        <v>44</v>
      </c>
      <c r="B10" s="60" t="s">
        <v>22</v>
      </c>
      <c r="C10" s="60" t="s">
        <v>56</v>
      </c>
      <c r="D10" s="60" t="s">
        <v>65</v>
      </c>
      <c r="E10" s="59" t="s">
        <v>57</v>
      </c>
      <c r="F10" s="58"/>
    </row>
    <row r="11" spans="1:6" s="61" customFormat="1" x14ac:dyDescent="0.25">
      <c r="A11" s="59">
        <v>1</v>
      </c>
      <c r="B11" s="59">
        <v>2</v>
      </c>
      <c r="C11" s="59">
        <v>3</v>
      </c>
      <c r="D11" s="59">
        <v>4</v>
      </c>
      <c r="E11" s="59">
        <v>5</v>
      </c>
    </row>
    <row r="12" spans="1:6" s="61" customFormat="1" x14ac:dyDescent="0.25">
      <c r="A12" s="69"/>
      <c r="B12" s="70" t="s">
        <v>51</v>
      </c>
      <c r="C12" s="69"/>
      <c r="D12" s="69"/>
      <c r="E12" s="71"/>
    </row>
    <row r="13" spans="1:6" s="61" customFormat="1" x14ac:dyDescent="0.25">
      <c r="A13" s="72"/>
      <c r="B13" s="67" t="s">
        <v>52</v>
      </c>
      <c r="C13" s="116"/>
      <c r="D13" s="116"/>
      <c r="E13" s="71"/>
    </row>
    <row r="14" spans="1:6" x14ac:dyDescent="0.25">
      <c r="A14" s="63"/>
      <c r="B14" s="62" t="s">
        <v>53</v>
      </c>
      <c r="C14" s="68" t="s">
        <v>66</v>
      </c>
      <c r="D14" s="68"/>
      <c r="E14" s="117"/>
    </row>
    <row r="15" spans="1:6" x14ac:dyDescent="0.25">
      <c r="A15" s="63"/>
      <c r="B15" s="62" t="s">
        <v>54</v>
      </c>
      <c r="C15" s="65" t="s">
        <v>66</v>
      </c>
      <c r="D15" s="65"/>
      <c r="E15" s="117"/>
    </row>
    <row r="16" spans="1:6" x14ac:dyDescent="0.25">
      <c r="A16" s="63"/>
      <c r="B16" s="62" t="s">
        <v>55</v>
      </c>
      <c r="C16" s="65" t="s">
        <v>66</v>
      </c>
      <c r="D16" s="68"/>
      <c r="E16" s="117"/>
    </row>
    <row r="17" spans="1:5" x14ac:dyDescent="0.25">
      <c r="A17" s="63"/>
      <c r="B17" s="62" t="s">
        <v>91</v>
      </c>
      <c r="C17" s="65" t="s">
        <v>66</v>
      </c>
      <c r="D17" s="68"/>
      <c r="E17" s="117"/>
    </row>
    <row r="18" spans="1:5" x14ac:dyDescent="0.25">
      <c r="A18" s="63"/>
      <c r="B18" s="62" t="s">
        <v>92</v>
      </c>
      <c r="C18" s="65" t="s">
        <v>66</v>
      </c>
      <c r="D18" s="68"/>
      <c r="E18" s="117"/>
    </row>
    <row r="19" spans="1:5" x14ac:dyDescent="0.25">
      <c r="A19" s="63"/>
      <c r="B19" s="62"/>
      <c r="C19" s="65"/>
      <c r="D19" s="68"/>
      <c r="E19" s="117"/>
    </row>
    <row r="20" spans="1:5" x14ac:dyDescent="0.25">
      <c r="A20" s="63"/>
      <c r="B20" s="62"/>
      <c r="C20" s="65"/>
      <c r="D20" s="68"/>
      <c r="E20" s="117"/>
    </row>
    <row r="21" spans="1:5" x14ac:dyDescent="0.25">
      <c r="A21" s="63"/>
      <c r="B21" s="62"/>
      <c r="C21" s="65"/>
      <c r="D21" s="68"/>
      <c r="E21" s="117"/>
    </row>
    <row r="22" spans="1:5" x14ac:dyDescent="0.25">
      <c r="A22" s="63"/>
      <c r="B22" s="62"/>
      <c r="C22" s="65"/>
      <c r="D22" s="68"/>
      <c r="E22" s="117"/>
    </row>
    <row r="23" spans="1:5" x14ac:dyDescent="0.25">
      <c r="A23" s="63"/>
      <c r="B23" s="62"/>
      <c r="C23" s="65"/>
      <c r="D23" s="68"/>
      <c r="E23" s="117"/>
    </row>
    <row r="24" spans="1:5" x14ac:dyDescent="0.25">
      <c r="A24" s="63"/>
      <c r="B24" s="62"/>
      <c r="C24" s="68"/>
      <c r="D24" s="68"/>
      <c r="E24" s="117"/>
    </row>
    <row r="25" spans="1:5" x14ac:dyDescent="0.25">
      <c r="A25" s="66"/>
      <c r="B25" s="67" t="s">
        <v>145</v>
      </c>
      <c r="C25" s="116"/>
      <c r="D25" s="116"/>
      <c r="E25" s="118"/>
    </row>
    <row r="26" spans="1:5" s="201" customFormat="1" x14ac:dyDescent="0.25">
      <c r="A26" s="197"/>
      <c r="B26" s="198"/>
      <c r="C26" s="199"/>
      <c r="D26" s="199"/>
      <c r="E26" s="200"/>
    </row>
    <row r="27" spans="1:5" s="201" customFormat="1" x14ac:dyDescent="0.25">
      <c r="A27" s="197"/>
      <c r="B27" s="198"/>
      <c r="C27" s="199"/>
      <c r="D27" s="199"/>
      <c r="E27" s="200"/>
    </row>
    <row r="28" spans="1:5" s="201" customFormat="1" x14ac:dyDescent="0.25">
      <c r="A28" s="197"/>
      <c r="B28" s="198"/>
      <c r="C28" s="199"/>
      <c r="D28" s="199"/>
      <c r="E28" s="200"/>
    </row>
    <row r="29" spans="1:5" s="201" customFormat="1" x14ac:dyDescent="0.25">
      <c r="A29" s="197"/>
      <c r="B29" s="198"/>
      <c r="C29" s="199"/>
      <c r="D29" s="199"/>
      <c r="E29" s="200"/>
    </row>
    <row r="30" spans="1:5" s="201" customFormat="1" x14ac:dyDescent="0.25">
      <c r="A30" s="197"/>
      <c r="B30" s="198"/>
      <c r="C30" s="199"/>
      <c r="D30" s="199"/>
      <c r="E30" s="200"/>
    </row>
    <row r="31" spans="1:5" x14ac:dyDescent="0.25">
      <c r="A31" s="63"/>
      <c r="B31" s="62"/>
      <c r="C31" s="68"/>
      <c r="D31" s="68"/>
      <c r="E31" s="117"/>
    </row>
    <row r="32" spans="1:5" x14ac:dyDescent="0.25">
      <c r="A32" s="63"/>
      <c r="B32" s="62"/>
      <c r="C32" s="68"/>
      <c r="D32" s="68"/>
      <c r="E32" s="117"/>
    </row>
    <row r="33" spans="1:5" x14ac:dyDescent="0.25">
      <c r="A33" s="63"/>
      <c r="B33" s="62"/>
      <c r="C33" s="68"/>
      <c r="D33" s="68"/>
      <c r="E33" s="117"/>
    </row>
    <row r="34" spans="1:5" x14ac:dyDescent="0.25">
      <c r="A34" s="63"/>
      <c r="B34" s="62"/>
      <c r="C34" s="68"/>
      <c r="D34" s="68"/>
      <c r="E34" s="117"/>
    </row>
    <row r="35" spans="1:5" x14ac:dyDescent="0.25">
      <c r="A35" s="63"/>
      <c r="B35" s="62"/>
      <c r="C35" s="68"/>
      <c r="D35" s="68"/>
      <c r="E35" s="117"/>
    </row>
    <row r="36" spans="1:5" ht="30" x14ac:dyDescent="0.25">
      <c r="A36" s="66"/>
      <c r="B36" s="67" t="s">
        <v>234</v>
      </c>
      <c r="C36" s="73" t="s">
        <v>66</v>
      </c>
      <c r="D36" s="73" t="s">
        <v>66</v>
      </c>
      <c r="E36" s="118"/>
    </row>
    <row r="37" spans="1:5" ht="30" x14ac:dyDescent="0.25">
      <c r="A37" s="63"/>
      <c r="B37" s="83" t="s">
        <v>86</v>
      </c>
      <c r="C37" s="65"/>
      <c r="D37" s="65"/>
      <c r="E37" s="117"/>
    </row>
    <row r="38" spans="1:5" x14ac:dyDescent="0.25">
      <c r="A38" s="63"/>
      <c r="B38" s="64"/>
      <c r="C38" s="65"/>
      <c r="D38" s="65"/>
      <c r="E38" s="117"/>
    </row>
    <row r="39" spans="1:5" x14ac:dyDescent="0.25">
      <c r="A39" s="63"/>
      <c r="B39" s="64"/>
      <c r="C39" s="65"/>
      <c r="D39" s="65"/>
      <c r="E39" s="117"/>
    </row>
    <row r="40" spans="1:5" x14ac:dyDescent="0.25">
      <c r="A40" s="66"/>
      <c r="B40" s="74" t="s">
        <v>146</v>
      </c>
      <c r="C40" s="73" t="s">
        <v>66</v>
      </c>
      <c r="D40" s="73" t="s">
        <v>66</v>
      </c>
      <c r="E40" s="81"/>
    </row>
    <row r="41" spans="1:5" x14ac:dyDescent="0.25">
      <c r="A41" s="63"/>
      <c r="B41" s="84" t="s">
        <v>233</v>
      </c>
      <c r="C41" s="119"/>
      <c r="D41" s="119"/>
      <c r="E41" s="117"/>
    </row>
    <row r="42" spans="1:5" x14ac:dyDescent="0.25">
      <c r="A42" s="63"/>
      <c r="B42" s="63"/>
      <c r="C42" s="56"/>
      <c r="D42" s="56"/>
      <c r="E42" s="117"/>
    </row>
    <row r="43" spans="1:5" x14ac:dyDescent="0.25">
      <c r="A43" s="63"/>
      <c r="B43" s="63"/>
      <c r="C43" s="56"/>
      <c r="D43" s="56"/>
      <c r="E43" s="117"/>
    </row>
    <row r="44" spans="1:5" x14ac:dyDescent="0.25">
      <c r="A44" s="63"/>
      <c r="B44" s="63"/>
      <c r="C44" s="56"/>
      <c r="D44" s="56"/>
      <c r="E44" s="117"/>
    </row>
    <row r="46" spans="1:5" x14ac:dyDescent="0.25">
      <c r="A46" s="22" t="s">
        <v>78</v>
      </c>
    </row>
    <row r="47" spans="1:5" x14ac:dyDescent="0.25">
      <c r="A47" s="22" t="s">
        <v>79</v>
      </c>
    </row>
  </sheetData>
  <pageMargins left="0.7" right="0.7" top="0.75" bottom="0.75" header="0.3" footer="0.3"/>
  <pageSetup paperSize="9" scale="66" orientation="landscape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view="pageBreakPreview" zoomScale="60" zoomScaleNormal="100" workbookViewId="0">
      <selection activeCell="A2" sqref="A2"/>
    </sheetView>
  </sheetViews>
  <sheetFormatPr defaultColWidth="9.140625" defaultRowHeight="23.25" customHeight="1" x14ac:dyDescent="0.25"/>
  <cols>
    <col min="1" max="1" width="9.85546875" style="101" bestFit="1" customWidth="1"/>
    <col min="2" max="2" width="63.42578125" style="101" customWidth="1"/>
    <col min="3" max="3" width="20.140625" style="101" customWidth="1"/>
    <col min="4" max="4" width="12.42578125" style="101" customWidth="1"/>
    <col min="5" max="5" width="20.7109375" style="101" customWidth="1"/>
    <col min="6" max="6" width="17.85546875" style="101" customWidth="1"/>
    <col min="7" max="16384" width="9.140625" style="101"/>
  </cols>
  <sheetData>
    <row r="1" spans="1:6" ht="23.25" customHeight="1" x14ac:dyDescent="0.25">
      <c r="A1" s="98" t="s">
        <v>67</v>
      </c>
      <c r="B1" s="100"/>
      <c r="C1" s="100"/>
      <c r="D1" s="98"/>
      <c r="E1" s="98"/>
    </row>
    <row r="2" spans="1:6" ht="23.25" customHeight="1" x14ac:dyDescent="0.25">
      <c r="A2" s="99" t="s">
        <v>195</v>
      </c>
      <c r="B2" s="100"/>
      <c r="C2" s="100"/>
      <c r="D2" s="99"/>
      <c r="E2" s="99"/>
    </row>
    <row r="3" spans="1:6" ht="23.25" customHeight="1" x14ac:dyDescent="0.25">
      <c r="A3" s="99"/>
      <c r="B3" s="100"/>
      <c r="C3" s="100"/>
      <c r="D3" s="99"/>
      <c r="E3" s="99"/>
    </row>
    <row r="4" spans="1:6" ht="23.25" customHeight="1" x14ac:dyDescent="0.25">
      <c r="A4" s="263" t="s">
        <v>47</v>
      </c>
      <c r="B4" s="264"/>
      <c r="C4" s="265"/>
      <c r="D4" s="266"/>
      <c r="E4" s="266"/>
      <c r="F4" s="266"/>
    </row>
    <row r="5" spans="1:6" ht="23.25" customHeight="1" x14ac:dyDescent="0.25">
      <c r="A5" s="261"/>
      <c r="B5" s="262"/>
      <c r="C5" s="262"/>
      <c r="D5" s="262"/>
      <c r="E5" s="262"/>
    </row>
    <row r="6" spans="1:6" ht="23.25" customHeight="1" x14ac:dyDescent="0.25">
      <c r="A6" s="261"/>
      <c r="B6" s="262"/>
      <c r="C6" s="262"/>
      <c r="D6" s="262"/>
      <c r="E6" s="262"/>
    </row>
    <row r="7" spans="1:6" ht="23.25" customHeight="1" x14ac:dyDescent="0.25">
      <c r="A7" s="261"/>
      <c r="B7" s="262"/>
      <c r="C7" s="262"/>
      <c r="D7" s="262"/>
      <c r="E7" s="262"/>
    </row>
    <row r="8" spans="1:6" ht="23.25" customHeight="1" x14ac:dyDescent="0.25">
      <c r="A8" s="261"/>
      <c r="B8" s="262"/>
      <c r="C8" s="262"/>
      <c r="D8" s="262"/>
      <c r="E8" s="262"/>
    </row>
    <row r="9" spans="1:6" ht="57.75" customHeight="1" x14ac:dyDescent="0.25">
      <c r="A9" s="124" t="s">
        <v>93</v>
      </c>
      <c r="B9" s="124" t="s">
        <v>22</v>
      </c>
      <c r="C9" s="124" t="s">
        <v>2</v>
      </c>
      <c r="D9" s="124" t="s">
        <v>46</v>
      </c>
      <c r="E9" s="124" t="str">
        <f>'plan dochodów '!E9</f>
        <v>plan na 2023 r.</v>
      </c>
      <c r="F9" s="147" t="s">
        <v>170</v>
      </c>
    </row>
    <row r="10" spans="1:6" s="103" customFormat="1" ht="23.25" customHeight="1" x14ac:dyDescent="0.25">
      <c r="A10" s="104">
        <v>1</v>
      </c>
      <c r="B10" s="104">
        <v>2</v>
      </c>
      <c r="C10" s="104">
        <v>3</v>
      </c>
      <c r="D10" s="104">
        <v>4</v>
      </c>
      <c r="E10" s="104">
        <v>5</v>
      </c>
      <c r="F10" s="104">
        <v>6</v>
      </c>
    </row>
    <row r="11" spans="1:6" ht="23.25" customHeight="1" x14ac:dyDescent="0.25">
      <c r="A11" s="141" t="s">
        <v>94</v>
      </c>
      <c r="B11" s="141" t="s">
        <v>150</v>
      </c>
      <c r="C11" s="141"/>
      <c r="D11" s="141" t="s">
        <v>151</v>
      </c>
      <c r="E11" s="148">
        <f>E13+E17+E22+E26+E31+E33+E35+E36+E37+E38+E39+E40+E41+E42+E43+E44+E45+E46</f>
        <v>0</v>
      </c>
      <c r="F11" s="149"/>
    </row>
    <row r="12" spans="1:6" ht="23.25" customHeight="1" x14ac:dyDescent="0.25">
      <c r="A12" s="150"/>
      <c r="B12" s="156" t="s">
        <v>193</v>
      </c>
      <c r="C12" s="156"/>
      <c r="D12" s="172"/>
      <c r="E12" s="173"/>
      <c r="F12" s="159"/>
    </row>
    <row r="13" spans="1:6" ht="11.25" customHeight="1" x14ac:dyDescent="0.25">
      <c r="A13" s="150"/>
      <c r="B13" s="151"/>
      <c r="C13" s="151"/>
      <c r="D13" s="162">
        <v>1400</v>
      </c>
      <c r="E13" s="152"/>
      <c r="F13" s="154"/>
    </row>
    <row r="14" spans="1:6" ht="11.25" customHeight="1" x14ac:dyDescent="0.25">
      <c r="A14" s="150"/>
      <c r="B14" s="151"/>
      <c r="C14" s="151"/>
      <c r="D14" s="162"/>
      <c r="E14" s="152"/>
      <c r="F14" s="154"/>
    </row>
    <row r="15" spans="1:6" ht="11.25" customHeight="1" x14ac:dyDescent="0.25">
      <c r="A15" s="150"/>
      <c r="B15" s="151"/>
      <c r="C15" s="151"/>
      <c r="D15" s="162"/>
      <c r="E15" s="152"/>
      <c r="F15" s="154"/>
    </row>
    <row r="16" spans="1:6" ht="11.25" customHeight="1" x14ac:dyDescent="0.25">
      <c r="A16" s="150"/>
      <c r="B16" s="151"/>
      <c r="C16" s="151"/>
      <c r="D16" s="162"/>
      <c r="E16" s="152"/>
      <c r="F16" s="154"/>
    </row>
    <row r="17" spans="1:6" customFormat="1" ht="23.25" customHeight="1" x14ac:dyDescent="0.25">
      <c r="A17" s="161"/>
      <c r="B17" s="160" t="s">
        <v>169</v>
      </c>
      <c r="C17" s="160"/>
      <c r="D17" s="110">
        <v>1100</v>
      </c>
      <c r="E17" s="152"/>
      <c r="F17" s="2"/>
    </row>
    <row r="18" spans="1:6" customFormat="1" ht="23.25" customHeight="1" x14ac:dyDescent="0.25">
      <c r="A18" s="161"/>
      <c r="B18" s="146" t="s">
        <v>45</v>
      </c>
      <c r="C18" s="146"/>
      <c r="D18" s="110"/>
      <c r="E18" s="152"/>
      <c r="F18" s="2"/>
    </row>
    <row r="19" spans="1:6" customFormat="1" ht="11.25" customHeight="1" x14ac:dyDescent="0.25">
      <c r="A19" s="161"/>
      <c r="B19" s="146"/>
      <c r="C19" s="146"/>
      <c r="D19" s="110"/>
      <c r="E19" s="152"/>
      <c r="F19" s="2"/>
    </row>
    <row r="20" spans="1:6" customFormat="1" ht="11.25" customHeight="1" x14ac:dyDescent="0.25">
      <c r="A20" s="161"/>
      <c r="B20" s="146"/>
      <c r="C20" s="146"/>
      <c r="D20" s="110"/>
      <c r="E20" s="152"/>
      <c r="F20" s="2"/>
    </row>
    <row r="21" spans="1:6" customFormat="1" ht="11.25" customHeight="1" x14ac:dyDescent="0.25">
      <c r="A21" s="161"/>
      <c r="B21" s="146"/>
      <c r="C21" s="146"/>
      <c r="D21" s="110"/>
      <c r="E21" s="152"/>
      <c r="F21" s="2"/>
    </row>
    <row r="22" spans="1:6" customFormat="1" ht="23.25" customHeight="1" x14ac:dyDescent="0.25">
      <c r="A22" s="161"/>
      <c r="B22" s="160" t="s">
        <v>153</v>
      </c>
      <c r="C22" s="160"/>
      <c r="D22" s="110">
        <v>1200</v>
      </c>
      <c r="E22" s="152"/>
      <c r="F22" s="2"/>
    </row>
    <row r="23" spans="1:6" customFormat="1" ht="12.75" customHeight="1" x14ac:dyDescent="0.25">
      <c r="A23" s="161"/>
      <c r="B23" s="160"/>
      <c r="C23" s="160"/>
      <c r="D23" s="110"/>
      <c r="E23" s="152"/>
      <c r="F23" s="2"/>
    </row>
    <row r="24" spans="1:6" customFormat="1" ht="12.75" customHeight="1" x14ac:dyDescent="0.25">
      <c r="A24" s="161"/>
      <c r="B24" s="160"/>
      <c r="C24" s="160"/>
      <c r="D24" s="110"/>
      <c r="E24" s="152"/>
      <c r="F24" s="2"/>
    </row>
    <row r="25" spans="1:6" customFormat="1" ht="12.75" customHeight="1" x14ac:dyDescent="0.25">
      <c r="A25" s="161"/>
      <c r="B25" s="160"/>
      <c r="C25" s="160"/>
      <c r="D25" s="110"/>
      <c r="E25" s="152"/>
      <c r="F25" s="2"/>
    </row>
    <row r="26" spans="1:6" ht="23.25" customHeight="1" x14ac:dyDescent="0.25">
      <c r="A26" s="110"/>
      <c r="B26" s="160" t="s">
        <v>154</v>
      </c>
      <c r="C26" s="160"/>
      <c r="D26" s="110">
        <v>1300</v>
      </c>
      <c r="E26" s="152"/>
      <c r="F26" s="110"/>
    </row>
    <row r="27" spans="1:6" ht="12" customHeight="1" x14ac:dyDescent="0.25">
      <c r="A27" s="110"/>
      <c r="B27" s="160"/>
      <c r="C27" s="160"/>
      <c r="D27" s="110"/>
      <c r="E27" s="152"/>
      <c r="F27" s="110"/>
    </row>
    <row r="28" spans="1:6" ht="12" customHeight="1" x14ac:dyDescent="0.25">
      <c r="A28" s="110"/>
      <c r="B28" s="160"/>
      <c r="C28" s="160"/>
      <c r="D28" s="110"/>
      <c r="E28" s="152"/>
      <c r="F28" s="110"/>
    </row>
    <row r="29" spans="1:6" ht="12" customHeight="1" x14ac:dyDescent="0.25">
      <c r="A29" s="110"/>
      <c r="B29" s="160"/>
      <c r="C29" s="160"/>
      <c r="D29" s="110"/>
      <c r="E29" s="152"/>
      <c r="F29" s="110"/>
    </row>
    <row r="30" spans="1:6" ht="23.25" customHeight="1" x14ac:dyDescent="0.25">
      <c r="A30" s="110"/>
      <c r="B30" s="165" t="s">
        <v>191</v>
      </c>
      <c r="C30" s="165"/>
      <c r="D30" s="158"/>
      <c r="E30" s="157"/>
      <c r="F30" s="159"/>
    </row>
    <row r="31" spans="1:6" ht="23.25" customHeight="1" x14ac:dyDescent="0.25">
      <c r="A31" s="110"/>
      <c r="B31" s="160"/>
      <c r="C31" s="160"/>
      <c r="D31" s="110">
        <v>1401</v>
      </c>
      <c r="E31" s="152"/>
      <c r="F31" s="154"/>
    </row>
    <row r="32" spans="1:6" ht="23.25" customHeight="1" x14ac:dyDescent="0.25">
      <c r="A32" s="110"/>
      <c r="B32" s="165" t="s">
        <v>191</v>
      </c>
      <c r="C32" s="165"/>
      <c r="D32" s="158"/>
      <c r="E32" s="157"/>
      <c r="F32" s="159"/>
    </row>
    <row r="33" spans="1:6" ht="23.25" customHeight="1" x14ac:dyDescent="0.25">
      <c r="A33" s="110"/>
      <c r="B33" s="160"/>
      <c r="C33" s="160"/>
      <c r="D33" s="110">
        <v>1402</v>
      </c>
      <c r="E33" s="152"/>
      <c r="F33" s="154"/>
    </row>
    <row r="34" spans="1:6" ht="23.25" customHeight="1" x14ac:dyDescent="0.25">
      <c r="A34" s="110"/>
      <c r="B34" s="165" t="s">
        <v>192</v>
      </c>
      <c r="C34" s="165"/>
      <c r="D34" s="158"/>
      <c r="E34" s="157"/>
      <c r="F34" s="159"/>
    </row>
    <row r="35" spans="1:6" ht="23.25" customHeight="1" x14ac:dyDescent="0.25">
      <c r="A35" s="110"/>
      <c r="B35" s="160"/>
      <c r="C35" s="160"/>
      <c r="D35" s="110">
        <v>1403</v>
      </c>
      <c r="E35" s="152"/>
      <c r="F35" s="154"/>
    </row>
    <row r="36" spans="1:6" ht="23.25" customHeight="1" x14ac:dyDescent="0.25">
      <c r="A36" s="110"/>
      <c r="B36" s="160" t="s">
        <v>155</v>
      </c>
      <c r="C36" s="160"/>
      <c r="D36" s="110">
        <v>1101</v>
      </c>
      <c r="E36" s="110"/>
      <c r="F36" s="110"/>
    </row>
    <row r="37" spans="1:6" ht="23.25" customHeight="1" x14ac:dyDescent="0.25">
      <c r="A37" s="110"/>
      <c r="B37" s="160" t="s">
        <v>155</v>
      </c>
      <c r="C37" s="160"/>
      <c r="D37" s="110">
        <v>1102</v>
      </c>
      <c r="E37" s="110"/>
      <c r="F37" s="110"/>
    </row>
    <row r="38" spans="1:6" ht="23.25" customHeight="1" x14ac:dyDescent="0.25">
      <c r="A38" s="110"/>
      <c r="B38" s="160" t="s">
        <v>156</v>
      </c>
      <c r="C38" s="160"/>
      <c r="D38" s="110">
        <v>1103</v>
      </c>
      <c r="E38" s="110"/>
      <c r="F38" s="110"/>
    </row>
    <row r="39" spans="1:6" ht="23.25" customHeight="1" x14ac:dyDescent="0.25">
      <c r="A39" s="110"/>
      <c r="B39" s="160" t="s">
        <v>157</v>
      </c>
      <c r="C39" s="160"/>
      <c r="D39" s="110">
        <v>1201</v>
      </c>
      <c r="E39" s="110"/>
      <c r="F39" s="110"/>
    </row>
    <row r="40" spans="1:6" ht="23.25" customHeight="1" x14ac:dyDescent="0.25">
      <c r="A40" s="110"/>
      <c r="B40" s="160" t="s">
        <v>157</v>
      </c>
      <c r="C40" s="160"/>
      <c r="D40" s="110">
        <v>1202</v>
      </c>
      <c r="E40" s="110"/>
      <c r="F40" s="110"/>
    </row>
    <row r="41" spans="1:6" ht="23.25" customHeight="1" x14ac:dyDescent="0.25">
      <c r="A41" s="110"/>
      <c r="B41" s="160" t="s">
        <v>158</v>
      </c>
      <c r="C41" s="160"/>
      <c r="D41" s="110">
        <v>1203</v>
      </c>
      <c r="E41" s="110"/>
      <c r="F41" s="110"/>
    </row>
    <row r="42" spans="1:6" ht="23.25" customHeight="1" x14ac:dyDescent="0.25">
      <c r="A42" s="110"/>
      <c r="B42" s="160" t="s">
        <v>159</v>
      </c>
      <c r="C42" s="160"/>
      <c r="D42" s="110">
        <v>1301</v>
      </c>
      <c r="E42" s="110"/>
      <c r="F42" s="110"/>
    </row>
    <row r="43" spans="1:6" ht="23.25" customHeight="1" x14ac:dyDescent="0.25">
      <c r="A43" s="110"/>
      <c r="B43" s="160" t="s">
        <v>159</v>
      </c>
      <c r="C43" s="160"/>
      <c r="D43" s="110">
        <v>1302</v>
      </c>
      <c r="E43" s="110"/>
      <c r="F43" s="110"/>
    </row>
    <row r="44" spans="1:6" ht="23.25" customHeight="1" x14ac:dyDescent="0.25">
      <c r="A44" s="110"/>
      <c r="B44" s="160" t="s">
        <v>160</v>
      </c>
      <c r="C44" s="160"/>
      <c r="D44" s="110">
        <v>1303</v>
      </c>
      <c r="E44" s="110"/>
      <c r="F44" s="110"/>
    </row>
    <row r="45" spans="1:6" ht="23.25" customHeight="1" x14ac:dyDescent="0.25">
      <c r="A45" s="110"/>
      <c r="B45" s="160" t="s">
        <v>161</v>
      </c>
      <c r="C45" s="160"/>
      <c r="D45" s="110">
        <v>1800</v>
      </c>
      <c r="E45" s="110"/>
      <c r="F45" s="110"/>
    </row>
    <row r="46" spans="1:6" ht="23.25" customHeight="1" x14ac:dyDescent="0.25">
      <c r="A46" s="110"/>
      <c r="B46" s="160" t="s">
        <v>152</v>
      </c>
      <c r="C46" s="160"/>
      <c r="D46" s="110">
        <v>1810</v>
      </c>
      <c r="E46" s="110"/>
      <c r="F46" s="110"/>
    </row>
    <row r="47" spans="1:6" s="98" customFormat="1" ht="23.25" customHeight="1" x14ac:dyDescent="0.25">
      <c r="A47" s="164" t="s">
        <v>25</v>
      </c>
      <c r="B47" s="163" t="s">
        <v>196</v>
      </c>
      <c r="C47" s="163"/>
      <c r="D47" s="164" t="s">
        <v>151</v>
      </c>
      <c r="E47" s="164">
        <f>E48+E52+E53+E54+E55+E56</f>
        <v>0</v>
      </c>
      <c r="F47" s="153"/>
    </row>
    <row r="48" spans="1:6" ht="23.25" customHeight="1" x14ac:dyDescent="0.25">
      <c r="A48" s="110"/>
      <c r="B48" s="160" t="s">
        <v>162</v>
      </c>
      <c r="C48" s="160"/>
      <c r="D48" s="110">
        <v>1600</v>
      </c>
      <c r="E48" s="110"/>
      <c r="F48" s="110"/>
    </row>
    <row r="49" spans="1:6" ht="23.25" customHeight="1" x14ac:dyDescent="0.25">
      <c r="A49" s="110"/>
      <c r="B49" s="160"/>
      <c r="C49" s="160"/>
      <c r="D49" s="110"/>
      <c r="E49" s="110"/>
      <c r="F49" s="110"/>
    </row>
    <row r="50" spans="1:6" ht="23.25" customHeight="1" x14ac:dyDescent="0.25">
      <c r="A50" s="110"/>
      <c r="B50" s="160"/>
      <c r="C50" s="160"/>
      <c r="D50" s="110"/>
      <c r="E50" s="110"/>
      <c r="F50" s="110"/>
    </row>
    <row r="51" spans="1:6" ht="23.25" customHeight="1" x14ac:dyDescent="0.25">
      <c r="A51" s="110"/>
      <c r="B51" s="160"/>
      <c r="C51" s="160"/>
      <c r="D51" s="110"/>
      <c r="E51" s="110"/>
      <c r="F51" s="110"/>
    </row>
    <row r="52" spans="1:6" ht="23.25" customHeight="1" x14ac:dyDescent="0.25">
      <c r="A52" s="110"/>
      <c r="B52" s="160" t="s">
        <v>163</v>
      </c>
      <c r="C52" s="160"/>
      <c r="D52" s="110">
        <v>1601</v>
      </c>
      <c r="E52" s="110"/>
      <c r="F52" s="110"/>
    </row>
    <row r="53" spans="1:6" ht="23.25" customHeight="1" x14ac:dyDescent="0.25">
      <c r="A53" s="110"/>
      <c r="B53" s="160" t="s">
        <v>164</v>
      </c>
      <c r="C53" s="160"/>
      <c r="D53" s="110">
        <v>1602</v>
      </c>
      <c r="E53" s="110"/>
      <c r="F53" s="110"/>
    </row>
    <row r="54" spans="1:6" ht="23.25" customHeight="1" x14ac:dyDescent="0.25">
      <c r="A54" s="110"/>
      <c r="B54" s="160" t="s">
        <v>165</v>
      </c>
      <c r="C54" s="160"/>
      <c r="D54" s="110">
        <v>1610</v>
      </c>
      <c r="E54" s="110"/>
      <c r="F54" s="110"/>
    </row>
    <row r="55" spans="1:6" ht="23.25" customHeight="1" x14ac:dyDescent="0.25">
      <c r="A55" s="110"/>
      <c r="B55" s="160" t="s">
        <v>166</v>
      </c>
      <c r="C55" s="160"/>
      <c r="D55" s="110">
        <v>1611</v>
      </c>
      <c r="E55" s="110"/>
      <c r="F55" s="110"/>
    </row>
    <row r="56" spans="1:6" ht="23.25" customHeight="1" x14ac:dyDescent="0.25">
      <c r="A56" s="110"/>
      <c r="B56" s="160" t="s">
        <v>167</v>
      </c>
      <c r="C56" s="160"/>
      <c r="D56" s="110">
        <v>1612</v>
      </c>
      <c r="E56" s="110"/>
      <c r="F56" s="110"/>
    </row>
    <row r="57" spans="1:6" ht="23.25" customHeight="1" x14ac:dyDescent="0.25">
      <c r="B57" s="196" t="s">
        <v>228</v>
      </c>
      <c r="C57" s="196"/>
    </row>
    <row r="58" spans="1:6" ht="23.25" customHeight="1" x14ac:dyDescent="0.25">
      <c r="B58" s="196" t="s">
        <v>229</v>
      </c>
      <c r="C58" s="196"/>
    </row>
    <row r="60" spans="1:6" ht="23.25" customHeight="1" x14ac:dyDescent="0.25">
      <c r="A60" s="101" t="s">
        <v>78</v>
      </c>
    </row>
    <row r="61" spans="1:6" ht="23.25" customHeight="1" x14ac:dyDescent="0.25">
      <c r="A61" s="101" t="s">
        <v>168</v>
      </c>
    </row>
  </sheetData>
  <autoFilter ref="A11:F58" xr:uid="{00000000-0001-0000-0100-000000000000}"/>
  <mergeCells count="6">
    <mergeCell ref="A5:E5"/>
    <mergeCell ref="A6:E6"/>
    <mergeCell ref="A7:E7"/>
    <mergeCell ref="A8:E8"/>
    <mergeCell ref="A4:B4"/>
    <mergeCell ref="C4:F4"/>
  </mergeCells>
  <pageMargins left="0.7" right="0.7" top="0.75" bottom="0.75" header="0.3" footer="0.3"/>
  <pageSetup paperSize="9" scale="59" orientation="landscape" r:id="rId1"/>
  <rowBreaks count="1" manualBreakCount="1">
    <brk id="3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view="pageBreakPreview" zoomScaleNormal="100" zoomScaleSheetLayoutView="100" workbookViewId="0">
      <selection activeCell="A2" sqref="A2:D2"/>
    </sheetView>
  </sheetViews>
  <sheetFormatPr defaultRowHeight="15" x14ac:dyDescent="0.25"/>
  <cols>
    <col min="1" max="1" width="15.28515625" customWidth="1"/>
    <col min="2" max="2" width="40.5703125" customWidth="1"/>
    <col min="3" max="3" width="18.42578125" customWidth="1"/>
    <col min="4" max="4" width="17.28515625" customWidth="1"/>
  </cols>
  <sheetData>
    <row r="1" spans="1:7" x14ac:dyDescent="0.25">
      <c r="A1" s="16" t="s">
        <v>68</v>
      </c>
    </row>
    <row r="2" spans="1:7" ht="40.5" customHeight="1" x14ac:dyDescent="0.25">
      <c r="A2" s="268" t="s">
        <v>60</v>
      </c>
      <c r="B2" s="267"/>
      <c r="C2" s="267"/>
      <c r="D2" s="267"/>
    </row>
    <row r="3" spans="1:7" x14ac:dyDescent="0.25">
      <c r="A3" s="16"/>
      <c r="G3" s="4"/>
    </row>
    <row r="4" spans="1:7" x14ac:dyDescent="0.25">
      <c r="A4" s="15" t="s">
        <v>1</v>
      </c>
      <c r="B4" s="2"/>
      <c r="G4" s="4"/>
    </row>
    <row r="5" spans="1:7" x14ac:dyDescent="0.25">
      <c r="A5" s="15" t="s">
        <v>2</v>
      </c>
      <c r="B5" s="2"/>
      <c r="G5" s="4"/>
    </row>
    <row r="6" spans="1:7" x14ac:dyDescent="0.25">
      <c r="A6" s="15" t="s">
        <v>38</v>
      </c>
      <c r="B6" s="2"/>
      <c r="G6" s="4"/>
    </row>
    <row r="7" spans="1:7" x14ac:dyDescent="0.25">
      <c r="G7" s="4"/>
    </row>
    <row r="8" spans="1:7" s="1" customFormat="1" ht="55.5" customHeight="1" x14ac:dyDescent="0.25">
      <c r="A8" s="267" t="s">
        <v>101</v>
      </c>
      <c r="B8" s="267"/>
      <c r="C8" s="267"/>
      <c r="D8" s="267"/>
    </row>
    <row r="9" spans="1:7" s="1" customFormat="1" x14ac:dyDescent="0.25">
      <c r="C9" s="21"/>
      <c r="D9" s="25"/>
    </row>
    <row r="10" spans="1:7" s="6" customFormat="1" ht="38.25" x14ac:dyDescent="0.25">
      <c r="A10" s="49" t="s">
        <v>10</v>
      </c>
      <c r="B10" s="49" t="s">
        <v>22</v>
      </c>
      <c r="C10" s="40" t="s">
        <v>48</v>
      </c>
      <c r="D10" s="37" t="s">
        <v>49</v>
      </c>
    </row>
    <row r="11" spans="1:7" s="6" customFormat="1" x14ac:dyDescent="0.25">
      <c r="A11" s="35">
        <v>1</v>
      </c>
      <c r="B11" s="35">
        <v>2</v>
      </c>
      <c r="C11" s="35">
        <v>3</v>
      </c>
      <c r="D11" s="35">
        <v>4</v>
      </c>
    </row>
    <row r="12" spans="1:7" s="1" customFormat="1" x14ac:dyDescent="0.25">
      <c r="A12" s="3" t="s">
        <v>24</v>
      </c>
      <c r="B12" s="3" t="s">
        <v>23</v>
      </c>
      <c r="C12" s="3"/>
      <c r="D12" s="3"/>
    </row>
    <row r="13" spans="1:7" s="1" customFormat="1" x14ac:dyDescent="0.25">
      <c r="A13" s="3"/>
      <c r="B13" s="3"/>
      <c r="C13" s="3"/>
      <c r="D13" s="3"/>
    </row>
    <row r="14" spans="1:7" s="1" customFormat="1" x14ac:dyDescent="0.25">
      <c r="A14" s="3" t="s">
        <v>25</v>
      </c>
      <c r="B14" s="3" t="s">
        <v>26</v>
      </c>
      <c r="C14" s="3"/>
      <c r="D14" s="3"/>
    </row>
    <row r="15" spans="1:7" s="1" customFormat="1" x14ac:dyDescent="0.25">
      <c r="A15" s="3"/>
      <c r="B15" s="3" t="s">
        <v>149</v>
      </c>
      <c r="C15" s="3"/>
      <c r="D15" s="3"/>
    </row>
    <row r="16" spans="1:7" s="1" customFormat="1" x14ac:dyDescent="0.25">
      <c r="A16" s="3"/>
      <c r="B16" s="3"/>
      <c r="C16" s="3"/>
      <c r="D16" s="3"/>
    </row>
    <row r="17" spans="1:4" s="1" customFormat="1" x14ac:dyDescent="0.25">
      <c r="A17" s="3"/>
      <c r="B17" s="3"/>
      <c r="C17" s="3"/>
      <c r="D17" s="3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 t="s">
        <v>28</v>
      </c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 t="s">
        <v>30</v>
      </c>
      <c r="B24" s="2" t="s">
        <v>29</v>
      </c>
      <c r="C24" s="2"/>
      <c r="D24" s="2"/>
    </row>
    <row r="25" spans="1:4" x14ac:dyDescent="0.25">
      <c r="A25" s="2"/>
      <c r="B25" s="2" t="s">
        <v>27</v>
      </c>
      <c r="C25" s="2"/>
      <c r="D25" s="2"/>
    </row>
    <row r="26" spans="1:4" x14ac:dyDescent="0.25">
      <c r="A26" s="2">
        <v>1</v>
      </c>
      <c r="B26" s="2" t="s">
        <v>61</v>
      </c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 t="s">
        <v>31</v>
      </c>
      <c r="B32" s="2" t="s">
        <v>87</v>
      </c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 t="s">
        <v>32</v>
      </c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 t="s">
        <v>34</v>
      </c>
      <c r="B36" s="2" t="s">
        <v>33</v>
      </c>
      <c r="C36" s="2"/>
      <c r="D36" s="2"/>
    </row>
    <row r="37" spans="1:4" x14ac:dyDescent="0.25">
      <c r="A37" s="2" t="s">
        <v>35</v>
      </c>
      <c r="B37" s="2" t="s">
        <v>36</v>
      </c>
      <c r="C37" s="2"/>
      <c r="D37" s="2"/>
    </row>
    <row r="38" spans="1:4" x14ac:dyDescent="0.25">
      <c r="A38" s="2"/>
      <c r="B38" s="2" t="s">
        <v>37</v>
      </c>
      <c r="C38" s="2"/>
      <c r="D38" s="2"/>
    </row>
    <row r="41" spans="1:4" x14ac:dyDescent="0.25">
      <c r="A41" s="22" t="s">
        <v>78</v>
      </c>
    </row>
    <row r="42" spans="1:4" x14ac:dyDescent="0.25">
      <c r="A42" s="22" t="s">
        <v>79</v>
      </c>
    </row>
  </sheetData>
  <mergeCells count="2">
    <mergeCell ref="A8:D8"/>
    <mergeCell ref="A2:D2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9"/>
  <sheetViews>
    <sheetView view="pageBreakPreview" zoomScale="60" zoomScaleNormal="115" workbookViewId="0">
      <selection activeCell="A2" sqref="A2:E2"/>
    </sheetView>
  </sheetViews>
  <sheetFormatPr defaultColWidth="38.7109375" defaultRowHeight="15" x14ac:dyDescent="0.25"/>
  <cols>
    <col min="1" max="1" width="16.42578125" style="18" customWidth="1"/>
    <col min="2" max="2" width="51.5703125" style="18" customWidth="1"/>
    <col min="3" max="3" width="12.42578125" style="101" customWidth="1"/>
    <col min="4" max="4" width="20.7109375" style="101" customWidth="1"/>
    <col min="5" max="5" width="37.5703125" style="18" customWidth="1"/>
    <col min="6" max="16384" width="38.7109375" style="18"/>
  </cols>
  <sheetData>
    <row r="1" spans="1:5" ht="23.25" customHeight="1" x14ac:dyDescent="0.25">
      <c r="A1" s="111" t="s">
        <v>69</v>
      </c>
      <c r="C1" s="98"/>
      <c r="D1" s="98"/>
    </row>
    <row r="2" spans="1:5" ht="27.6" customHeight="1" x14ac:dyDescent="0.25">
      <c r="A2" s="269"/>
      <c r="B2" s="267"/>
      <c r="C2" s="267"/>
      <c r="D2" s="267"/>
      <c r="E2" s="267"/>
    </row>
    <row r="3" spans="1:5" ht="23.25" customHeight="1" x14ac:dyDescent="0.25">
      <c r="A3" s="4"/>
      <c r="C3" s="99"/>
      <c r="D3" s="99"/>
    </row>
    <row r="4" spans="1:5" ht="23.25" customHeight="1" x14ac:dyDescent="0.25">
      <c r="A4" s="144" t="s">
        <v>1</v>
      </c>
      <c r="B4" s="20"/>
      <c r="C4" s="273"/>
      <c r="D4" s="274"/>
    </row>
    <row r="5" spans="1:5" ht="23.25" customHeight="1" x14ac:dyDescent="0.25">
      <c r="A5" s="144" t="s">
        <v>2</v>
      </c>
      <c r="B5" s="20"/>
      <c r="C5" s="273"/>
      <c r="D5" s="274"/>
    </row>
    <row r="6" spans="1:5" ht="32.450000000000003" customHeight="1" x14ac:dyDescent="0.25">
      <c r="A6" s="144" t="s">
        <v>47</v>
      </c>
      <c r="B6" s="20"/>
      <c r="C6" s="273"/>
      <c r="D6" s="274"/>
    </row>
    <row r="7" spans="1:5" ht="39.6" customHeight="1" x14ac:dyDescent="0.2">
      <c r="A7" s="143" t="s">
        <v>148</v>
      </c>
      <c r="B7" s="20"/>
      <c r="C7" s="18"/>
      <c r="D7" s="18"/>
    </row>
    <row r="8" spans="1:5" ht="23.25" customHeight="1" x14ac:dyDescent="0.2">
      <c r="A8" s="19"/>
      <c r="C8" s="18"/>
      <c r="D8" s="18"/>
    </row>
    <row r="9" spans="1:5" ht="83.45" customHeight="1" x14ac:dyDescent="0.2">
      <c r="A9" s="171" t="s">
        <v>103</v>
      </c>
      <c r="B9" s="40" t="s">
        <v>147</v>
      </c>
      <c r="C9" s="124" t="s">
        <v>46</v>
      </c>
      <c r="D9" s="124" t="str">
        <f>'plan dochodów '!E9</f>
        <v>plan na 2023 r.</v>
      </c>
      <c r="E9" s="37" t="s">
        <v>189</v>
      </c>
    </row>
    <row r="10" spans="1:5" s="24" customFormat="1" ht="23.25" customHeight="1" x14ac:dyDescent="0.2">
      <c r="A10" s="38">
        <v>1</v>
      </c>
      <c r="B10" s="39">
        <v>2</v>
      </c>
      <c r="C10" s="39">
        <v>3</v>
      </c>
      <c r="D10" s="39">
        <v>4</v>
      </c>
      <c r="E10" s="39">
        <v>5</v>
      </c>
    </row>
    <row r="11" spans="1:5" s="95" customFormat="1" ht="40.9" customHeight="1" x14ac:dyDescent="0.2">
      <c r="A11" s="96"/>
      <c r="B11" s="170" t="s">
        <v>183</v>
      </c>
      <c r="C11" s="169" t="s">
        <v>174</v>
      </c>
      <c r="D11" s="102"/>
      <c r="E11" s="97"/>
    </row>
    <row r="12" spans="1:5" s="95" customFormat="1" ht="31.9" customHeight="1" x14ac:dyDescent="0.2">
      <c r="A12" s="96"/>
      <c r="B12" s="170" t="s">
        <v>184</v>
      </c>
      <c r="C12" s="169" t="s">
        <v>175</v>
      </c>
      <c r="D12" s="102"/>
      <c r="E12" s="97"/>
    </row>
    <row r="13" spans="1:5" s="95" customFormat="1" ht="31.9" customHeight="1" x14ac:dyDescent="0.2">
      <c r="A13" s="96"/>
      <c r="B13" s="170" t="s">
        <v>185</v>
      </c>
      <c r="C13" s="169" t="s">
        <v>179</v>
      </c>
      <c r="D13" s="102"/>
      <c r="E13" s="97"/>
    </row>
    <row r="14" spans="1:5" s="95" customFormat="1" ht="37.9" customHeight="1" x14ac:dyDescent="0.2">
      <c r="A14" s="96"/>
      <c r="B14" s="170" t="s">
        <v>186</v>
      </c>
      <c r="C14" s="169" t="s">
        <v>176</v>
      </c>
      <c r="D14" s="102"/>
      <c r="E14" s="97"/>
    </row>
    <row r="15" spans="1:5" s="95" customFormat="1" ht="31.9" customHeight="1" x14ac:dyDescent="0.2">
      <c r="A15" s="96"/>
      <c r="B15" s="170" t="s">
        <v>187</v>
      </c>
      <c r="C15" s="169" t="s">
        <v>177</v>
      </c>
      <c r="D15" s="102"/>
      <c r="E15" s="97"/>
    </row>
    <row r="16" spans="1:5" s="95" customFormat="1" ht="31.9" customHeight="1" x14ac:dyDescent="0.2">
      <c r="A16" s="96"/>
      <c r="B16" s="170" t="s">
        <v>188</v>
      </c>
      <c r="C16" s="169" t="s">
        <v>178</v>
      </c>
      <c r="D16" s="102"/>
      <c r="E16" s="97"/>
    </row>
    <row r="17" spans="1:5" s="95" customFormat="1" ht="23.25" customHeight="1" x14ac:dyDescent="0.2">
      <c r="A17" s="96"/>
      <c r="B17" s="170" t="s">
        <v>185</v>
      </c>
      <c r="C17" s="169" t="s">
        <v>181</v>
      </c>
      <c r="D17" s="104"/>
      <c r="E17" s="97"/>
    </row>
    <row r="18" spans="1:5" s="95" customFormat="1" ht="23.25" customHeight="1" x14ac:dyDescent="0.2">
      <c r="A18" s="96"/>
      <c r="B18" s="170" t="s">
        <v>182</v>
      </c>
      <c r="C18" s="169" t="s">
        <v>180</v>
      </c>
      <c r="D18" s="107"/>
      <c r="E18" s="97"/>
    </row>
    <row r="19" spans="1:5" s="95" customFormat="1" ht="23.25" customHeight="1" x14ac:dyDescent="0.2">
      <c r="A19" s="96"/>
      <c r="B19" s="97"/>
      <c r="C19" s="168"/>
      <c r="D19" s="106"/>
      <c r="E19" s="97"/>
    </row>
    <row r="20" spans="1:5" s="95" customFormat="1" ht="65.25" customHeight="1" x14ac:dyDescent="0.2">
      <c r="A20" s="36" t="s">
        <v>103</v>
      </c>
      <c r="B20" s="37" t="s">
        <v>119</v>
      </c>
      <c r="C20" s="124" t="s">
        <v>151</v>
      </c>
      <c r="D20" s="124" t="str">
        <f>'plan dochodów '!E9</f>
        <v>plan na 2023 r.</v>
      </c>
      <c r="E20" s="37" t="s">
        <v>116</v>
      </c>
    </row>
    <row r="21" spans="1:5" s="95" customFormat="1" ht="23.25" customHeight="1" x14ac:dyDescent="0.2">
      <c r="A21" s="166" t="s">
        <v>24</v>
      </c>
      <c r="B21" s="155" t="s">
        <v>173</v>
      </c>
      <c r="C21" s="156"/>
      <c r="D21" s="155">
        <f>D22+D23+D24+D25</f>
        <v>0</v>
      </c>
      <c r="E21" s="167"/>
    </row>
    <row r="22" spans="1:5" s="95" customFormat="1" ht="28.9" customHeight="1" x14ac:dyDescent="0.2">
      <c r="A22" s="96"/>
      <c r="B22" s="145" t="s">
        <v>171</v>
      </c>
      <c r="C22" s="106">
        <v>1400</v>
      </c>
      <c r="D22" s="106"/>
      <c r="E22" s="97"/>
    </row>
    <row r="23" spans="1:5" s="95" customFormat="1" ht="23.25" customHeight="1" x14ac:dyDescent="0.2">
      <c r="A23" s="96"/>
      <c r="B23" s="145" t="s">
        <v>106</v>
      </c>
      <c r="C23" s="106">
        <v>1100</v>
      </c>
      <c r="D23" s="106"/>
      <c r="E23" s="97"/>
    </row>
    <row r="24" spans="1:5" s="95" customFormat="1" ht="23.25" customHeight="1" x14ac:dyDescent="0.2">
      <c r="A24" s="96"/>
      <c r="B24" s="145" t="s">
        <v>99</v>
      </c>
      <c r="C24" s="106">
        <v>1200</v>
      </c>
      <c r="D24" s="107"/>
      <c r="E24" s="97"/>
    </row>
    <row r="25" spans="1:5" s="95" customFormat="1" ht="23.25" customHeight="1" x14ac:dyDescent="0.2">
      <c r="A25" s="96"/>
      <c r="B25" s="145" t="s">
        <v>100</v>
      </c>
      <c r="C25" s="106">
        <v>1300</v>
      </c>
      <c r="D25" s="107"/>
      <c r="E25" s="97"/>
    </row>
    <row r="26" spans="1:5" s="95" customFormat="1" ht="52.9" customHeight="1" x14ac:dyDescent="0.2">
      <c r="A26" s="96"/>
      <c r="B26" s="127"/>
      <c r="C26" s="105"/>
      <c r="D26" s="107"/>
      <c r="E26" s="97"/>
    </row>
    <row r="27" spans="1:5" s="95" customFormat="1" ht="37.9" customHeight="1" x14ac:dyDescent="0.2">
      <c r="A27" s="38" t="s">
        <v>25</v>
      </c>
      <c r="B27" s="141" t="s">
        <v>125</v>
      </c>
      <c r="C27" s="142" t="str">
        <f>C20</f>
        <v>Grupa</v>
      </c>
      <c r="D27" s="124" t="str">
        <f>D20</f>
        <v>plan na 2023 r.</v>
      </c>
      <c r="E27" s="37"/>
    </row>
    <row r="28" spans="1:5" s="95" customFormat="1" ht="49.9" customHeight="1" x14ac:dyDescent="0.2">
      <c r="A28" s="96"/>
      <c r="B28" s="145" t="s">
        <v>172</v>
      </c>
      <c r="C28" s="106">
        <v>1600</v>
      </c>
      <c r="D28" s="107"/>
      <c r="E28" s="97"/>
    </row>
    <row r="29" spans="1:5" s="95" customFormat="1" ht="59.45" customHeight="1" x14ac:dyDescent="0.25">
      <c r="A29" s="96"/>
      <c r="B29" s="160" t="s">
        <v>165</v>
      </c>
      <c r="C29" s="106">
        <v>1610</v>
      </c>
      <c r="D29" s="107"/>
      <c r="E29" s="97"/>
    </row>
    <row r="30" spans="1:5" s="95" customFormat="1" ht="23.25" customHeight="1" x14ac:dyDescent="0.2">
      <c r="A30" s="270" t="s">
        <v>107</v>
      </c>
      <c r="B30" s="271"/>
      <c r="C30" s="271"/>
      <c r="D30" s="271"/>
      <c r="E30" s="271"/>
    </row>
    <row r="31" spans="1:5" s="95" customFormat="1" ht="26.45" customHeight="1" x14ac:dyDescent="0.2">
      <c r="A31" s="271"/>
      <c r="B31" s="272"/>
      <c r="C31" s="272"/>
      <c r="D31" s="272"/>
      <c r="E31" s="272"/>
    </row>
    <row r="32" spans="1:5" x14ac:dyDescent="0.2">
      <c r="C32" s="120"/>
      <c r="D32" s="121"/>
    </row>
    <row r="33" spans="1:4" ht="23.25" customHeight="1" x14ac:dyDescent="0.2">
      <c r="A33" s="22" t="s">
        <v>78</v>
      </c>
      <c r="C33" s="120"/>
      <c r="D33" s="125"/>
    </row>
    <row r="34" spans="1:4" ht="23.25" customHeight="1" x14ac:dyDescent="0.2">
      <c r="A34" s="22" t="s">
        <v>79</v>
      </c>
      <c r="C34" s="121"/>
      <c r="D34" s="126"/>
    </row>
    <row r="35" spans="1:4" x14ac:dyDescent="0.2">
      <c r="C35" s="121"/>
      <c r="D35" s="121"/>
    </row>
    <row r="36" spans="1:4" x14ac:dyDescent="0.2">
      <c r="C36" s="121"/>
      <c r="D36" s="121"/>
    </row>
    <row r="37" spans="1:4" x14ac:dyDescent="0.2">
      <c r="C37" s="121"/>
      <c r="D37" s="121"/>
    </row>
    <row r="38" spans="1:4" x14ac:dyDescent="0.2">
      <c r="C38" s="121"/>
      <c r="D38" s="121"/>
    </row>
    <row r="39" spans="1:4" x14ac:dyDescent="0.2">
      <c r="C39" s="121"/>
      <c r="D39" s="121"/>
    </row>
    <row r="40" spans="1:4" x14ac:dyDescent="0.2">
      <c r="C40" s="121"/>
      <c r="D40" s="121"/>
    </row>
    <row r="41" spans="1:4" x14ac:dyDescent="0.2">
      <c r="C41" s="121"/>
      <c r="D41" s="121"/>
    </row>
    <row r="42" spans="1:4" x14ac:dyDescent="0.2">
      <c r="C42" s="121"/>
      <c r="D42" s="121"/>
    </row>
    <row r="43" spans="1:4" x14ac:dyDescent="0.2">
      <c r="C43" s="121"/>
      <c r="D43" s="121"/>
    </row>
    <row r="44" spans="1:4" x14ac:dyDescent="0.2">
      <c r="C44" s="121"/>
      <c r="D44" s="121"/>
    </row>
    <row r="45" spans="1:4" x14ac:dyDescent="0.2">
      <c r="C45" s="121"/>
      <c r="D45" s="121"/>
    </row>
    <row r="46" spans="1:4" x14ac:dyDescent="0.2">
      <c r="C46" s="121"/>
      <c r="D46" s="121"/>
    </row>
    <row r="47" spans="1:4" x14ac:dyDescent="0.2">
      <c r="C47" s="121"/>
      <c r="D47" s="121"/>
    </row>
    <row r="48" spans="1:4" x14ac:dyDescent="0.2">
      <c r="C48" s="121"/>
      <c r="D48" s="121"/>
    </row>
    <row r="49" spans="3:4" x14ac:dyDescent="0.2">
      <c r="C49" s="121"/>
      <c r="D49" s="121"/>
    </row>
    <row r="50" spans="3:4" x14ac:dyDescent="0.2">
      <c r="C50" s="121"/>
      <c r="D50" s="121"/>
    </row>
    <row r="51" spans="3:4" x14ac:dyDescent="0.2">
      <c r="C51" s="121"/>
      <c r="D51" s="121"/>
    </row>
    <row r="52" spans="3:4" x14ac:dyDescent="0.2">
      <c r="C52" s="121"/>
      <c r="D52" s="121"/>
    </row>
    <row r="53" spans="3:4" x14ac:dyDescent="0.2">
      <c r="C53" s="121"/>
      <c r="D53" s="121"/>
    </row>
    <row r="54" spans="3:4" x14ac:dyDescent="0.2">
      <c r="C54" s="121"/>
      <c r="D54" s="121"/>
    </row>
    <row r="55" spans="3:4" x14ac:dyDescent="0.2">
      <c r="C55" s="121"/>
      <c r="D55" s="121"/>
    </row>
    <row r="56" spans="3:4" x14ac:dyDescent="0.2">
      <c r="C56" s="121"/>
      <c r="D56" s="121"/>
    </row>
    <row r="57" spans="3:4" x14ac:dyDescent="0.2">
      <c r="C57" s="121"/>
      <c r="D57" s="121"/>
    </row>
    <row r="58" spans="3:4" x14ac:dyDescent="0.25">
      <c r="C58"/>
      <c r="D58"/>
    </row>
    <row r="59" spans="3:4" x14ac:dyDescent="0.25">
      <c r="C59"/>
      <c r="D59"/>
    </row>
  </sheetData>
  <autoFilter ref="A10:E10" xr:uid="{00000000-0001-0000-0300-000000000000}"/>
  <mergeCells count="5">
    <mergeCell ref="A2:E2"/>
    <mergeCell ref="A30:E31"/>
    <mergeCell ref="C4:D4"/>
    <mergeCell ref="C5:D5"/>
    <mergeCell ref="C6:D6"/>
  </mergeCells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7"/>
  <sheetViews>
    <sheetView view="pageBreakPreview" zoomScale="60" zoomScaleNormal="100" workbookViewId="0">
      <selection activeCell="A2" sqref="A2"/>
    </sheetView>
  </sheetViews>
  <sheetFormatPr defaultRowHeight="15" x14ac:dyDescent="0.25"/>
  <cols>
    <col min="1" max="1" width="48.85546875" style="1" customWidth="1"/>
    <col min="2" max="2" width="13.7109375" customWidth="1"/>
    <col min="3" max="3" width="22.85546875" customWidth="1"/>
    <col min="4" max="4" width="17.140625" customWidth="1"/>
    <col min="5" max="5" width="13.5703125" customWidth="1"/>
    <col min="6" max="6" width="13.85546875" customWidth="1"/>
  </cols>
  <sheetData>
    <row r="1" spans="1:7" x14ac:dyDescent="0.25">
      <c r="A1" s="111" t="s">
        <v>70</v>
      </c>
    </row>
    <row r="2" spans="1:7" x14ac:dyDescent="0.25">
      <c r="A2" s="111" t="s">
        <v>59</v>
      </c>
    </row>
    <row r="3" spans="1:7" ht="36" customHeight="1" x14ac:dyDescent="0.25">
      <c r="A3" s="111"/>
    </row>
    <row r="4" spans="1:7" x14ac:dyDescent="0.25">
      <c r="A4" s="112" t="s">
        <v>62</v>
      </c>
      <c r="B4" s="266"/>
      <c r="C4" s="266"/>
      <c r="D4" s="266"/>
      <c r="E4" s="266"/>
      <c r="F4" s="266"/>
    </row>
    <row r="6" spans="1:7" x14ac:dyDescent="0.25">
      <c r="A6" s="275" t="s">
        <v>84</v>
      </c>
      <c r="B6" s="276"/>
      <c r="C6" s="276"/>
    </row>
    <row r="7" spans="1:7" ht="60" x14ac:dyDescent="0.25">
      <c r="A7" s="49" t="s">
        <v>0</v>
      </c>
      <c r="B7" s="49" t="s">
        <v>2</v>
      </c>
      <c r="C7" s="49" t="s">
        <v>40</v>
      </c>
      <c r="D7" s="49" t="s">
        <v>112</v>
      </c>
      <c r="E7" s="40" t="s">
        <v>64</v>
      </c>
      <c r="F7" s="49" t="s">
        <v>118</v>
      </c>
    </row>
    <row r="8" spans="1:7" s="17" customFormat="1" x14ac:dyDescent="0.25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</row>
    <row r="9" spans="1:7" ht="30" x14ac:dyDescent="0.25">
      <c r="A9" s="23" t="s">
        <v>43</v>
      </c>
      <c r="B9" s="2"/>
      <c r="C9" s="2"/>
      <c r="D9" s="2"/>
      <c r="E9" s="30"/>
      <c r="F9" s="2"/>
      <c r="G9" s="122"/>
    </row>
    <row r="10" spans="1:7" x14ac:dyDescent="0.25">
      <c r="A10" s="3" t="s">
        <v>105</v>
      </c>
      <c r="B10" s="2"/>
      <c r="C10" s="2"/>
      <c r="D10" s="2"/>
      <c r="E10" s="30"/>
      <c r="F10" s="2"/>
      <c r="G10" s="123"/>
    </row>
    <row r="11" spans="1:7" x14ac:dyDescent="0.25">
      <c r="A11" s="3"/>
      <c r="B11" s="2"/>
      <c r="C11" s="2"/>
      <c r="D11" s="2"/>
      <c r="E11" s="30"/>
      <c r="F11" s="2"/>
    </row>
    <row r="12" spans="1:7" x14ac:dyDescent="0.25">
      <c r="A12" s="3"/>
      <c r="B12" s="2"/>
      <c r="C12" s="2"/>
      <c r="D12" s="2"/>
      <c r="E12" s="30"/>
      <c r="F12" s="2"/>
    </row>
    <row r="13" spans="1:7" x14ac:dyDescent="0.25">
      <c r="A13" s="3"/>
      <c r="B13" s="2"/>
      <c r="C13" s="2"/>
      <c r="D13" s="2"/>
      <c r="E13" s="30"/>
      <c r="F13" s="2"/>
    </row>
    <row r="14" spans="1:7" x14ac:dyDescent="0.25">
      <c r="A14" s="3"/>
      <c r="B14" s="2"/>
      <c r="C14" s="2"/>
      <c r="D14" s="2"/>
      <c r="E14" s="30"/>
      <c r="F14" s="2"/>
    </row>
    <row r="15" spans="1:7" x14ac:dyDescent="0.25">
      <c r="A15" s="3"/>
      <c r="B15" s="2"/>
      <c r="C15" s="2"/>
      <c r="D15" s="2"/>
      <c r="E15" s="30"/>
      <c r="F15" s="2"/>
    </row>
    <row r="16" spans="1:7" x14ac:dyDescent="0.25">
      <c r="A16" s="3"/>
      <c r="B16" s="2"/>
      <c r="C16" s="2"/>
      <c r="D16" s="2"/>
      <c r="E16" s="30"/>
      <c r="F16" s="2"/>
    </row>
    <row r="17" spans="1:6" x14ac:dyDescent="0.25">
      <c r="A17" s="3"/>
      <c r="B17" s="2"/>
      <c r="C17" s="2"/>
      <c r="D17" s="2"/>
      <c r="E17" s="30"/>
      <c r="F17" s="2"/>
    </row>
    <row r="18" spans="1:6" x14ac:dyDescent="0.25">
      <c r="A18" s="3"/>
      <c r="B18" s="2"/>
      <c r="C18" s="2"/>
      <c r="D18" s="2"/>
      <c r="E18" s="30"/>
      <c r="F18" s="2"/>
    </row>
    <row r="19" spans="1:6" x14ac:dyDescent="0.25">
      <c r="A19" s="3"/>
      <c r="B19" s="2"/>
      <c r="C19" s="2"/>
      <c r="D19" s="2"/>
      <c r="E19" s="30"/>
      <c r="F19" s="2"/>
    </row>
    <row r="20" spans="1:6" x14ac:dyDescent="0.25">
      <c r="A20" s="3"/>
      <c r="B20" s="2"/>
      <c r="C20" s="2"/>
      <c r="D20" s="2"/>
      <c r="E20" s="30"/>
      <c r="F20" s="2"/>
    </row>
    <row r="21" spans="1:6" x14ac:dyDescent="0.25">
      <c r="A21" s="3"/>
      <c r="B21" s="2"/>
      <c r="C21" s="2"/>
      <c r="D21" s="2"/>
      <c r="E21" s="30"/>
      <c r="F21" s="2"/>
    </row>
    <row r="22" spans="1:6" ht="30" x14ac:dyDescent="0.25">
      <c r="A22" s="23" t="s">
        <v>41</v>
      </c>
      <c r="B22" s="2"/>
      <c r="C22" s="2"/>
      <c r="D22" s="2"/>
      <c r="E22" s="30"/>
      <c r="F22" s="2"/>
    </row>
    <row r="23" spans="1:6" x14ac:dyDescent="0.25">
      <c r="A23" s="3" t="s">
        <v>104</v>
      </c>
      <c r="B23" s="2"/>
      <c r="C23" s="2"/>
      <c r="D23" s="2"/>
      <c r="E23" s="30"/>
      <c r="F23" s="2"/>
    </row>
    <row r="24" spans="1:6" x14ac:dyDescent="0.25">
      <c r="A24" s="3"/>
      <c r="B24" s="2"/>
      <c r="C24" s="2"/>
      <c r="D24" s="2"/>
      <c r="E24" s="30"/>
      <c r="F24" s="2"/>
    </row>
    <row r="25" spans="1:6" x14ac:dyDescent="0.25">
      <c r="A25" s="3"/>
      <c r="B25" s="2"/>
      <c r="C25" s="2"/>
      <c r="D25" s="2"/>
      <c r="E25" s="30"/>
      <c r="F25" s="2"/>
    </row>
    <row r="26" spans="1:6" x14ac:dyDescent="0.25">
      <c r="A26" s="3"/>
      <c r="B26" s="2"/>
      <c r="C26" s="2"/>
      <c r="D26" s="2"/>
      <c r="E26" s="30"/>
      <c r="F26" s="2"/>
    </row>
    <row r="27" spans="1:6" x14ac:dyDescent="0.25">
      <c r="A27" s="3"/>
      <c r="B27" s="2"/>
      <c r="C27" s="2"/>
      <c r="D27" s="2"/>
      <c r="E27" s="30"/>
      <c r="F27" s="2"/>
    </row>
    <row r="28" spans="1:6" x14ac:dyDescent="0.25">
      <c r="A28" s="3"/>
      <c r="B28" s="2"/>
      <c r="C28" s="2"/>
      <c r="D28" s="2"/>
      <c r="E28" s="30"/>
      <c r="F28" s="2"/>
    </row>
    <row r="29" spans="1:6" x14ac:dyDescent="0.25">
      <c r="A29" s="3" t="s">
        <v>105</v>
      </c>
      <c r="B29" s="2"/>
      <c r="C29" s="2"/>
      <c r="D29" s="2"/>
      <c r="E29" s="30"/>
      <c r="F29" s="2"/>
    </row>
    <row r="30" spans="1:6" x14ac:dyDescent="0.25">
      <c r="A30" s="3"/>
      <c r="B30" s="2"/>
      <c r="C30" s="2"/>
      <c r="D30" s="2"/>
      <c r="E30" s="30"/>
      <c r="F30" s="2"/>
    </row>
    <row r="31" spans="1:6" x14ac:dyDescent="0.25">
      <c r="A31" s="3"/>
      <c r="B31" s="2"/>
      <c r="C31" s="2"/>
      <c r="D31" s="2"/>
      <c r="E31" s="30"/>
      <c r="F31" s="2"/>
    </row>
    <row r="32" spans="1:6" x14ac:dyDescent="0.25">
      <c r="A32" s="3"/>
      <c r="B32" s="2"/>
      <c r="C32" s="2"/>
      <c r="D32" s="2"/>
      <c r="E32" s="30"/>
      <c r="F32" s="2"/>
    </row>
    <row r="33" spans="1:6" x14ac:dyDescent="0.25">
      <c r="A33" s="3"/>
      <c r="B33" s="2"/>
      <c r="C33" s="2"/>
      <c r="D33" s="2"/>
      <c r="E33" s="30"/>
      <c r="F33" s="2"/>
    </row>
    <row r="34" spans="1:6" x14ac:dyDescent="0.25">
      <c r="A34" s="3"/>
      <c r="B34" s="2"/>
      <c r="C34" s="2"/>
      <c r="D34" s="2"/>
      <c r="E34" s="30"/>
      <c r="F34" s="2"/>
    </row>
    <row r="36" spans="1:6" x14ac:dyDescent="0.25">
      <c r="A36" s="22" t="s">
        <v>78</v>
      </c>
    </row>
    <row r="37" spans="1:6" x14ac:dyDescent="0.25">
      <c r="A37" s="22" t="s">
        <v>79</v>
      </c>
    </row>
    <row r="40" spans="1:6" x14ac:dyDescent="0.25">
      <c r="B40" s="113"/>
      <c r="C40" s="113"/>
      <c r="D40" s="113"/>
    </row>
    <row r="41" spans="1:6" x14ac:dyDescent="0.25">
      <c r="B41" s="113"/>
      <c r="C41" s="113"/>
      <c r="D41" s="113"/>
    </row>
    <row r="42" spans="1:6" x14ac:dyDescent="0.25">
      <c r="B42" s="113"/>
      <c r="C42" s="113"/>
      <c r="D42" s="113"/>
    </row>
    <row r="43" spans="1:6" x14ac:dyDescent="0.25">
      <c r="B43" s="113"/>
      <c r="C43" s="113"/>
      <c r="D43" s="113"/>
    </row>
    <row r="44" spans="1:6" x14ac:dyDescent="0.25">
      <c r="B44" s="113"/>
      <c r="C44" s="113"/>
      <c r="D44" s="113"/>
    </row>
    <row r="45" spans="1:6" x14ac:dyDescent="0.25">
      <c r="B45" s="113"/>
      <c r="C45" s="113"/>
      <c r="D45" s="113"/>
    </row>
    <row r="46" spans="1:6" x14ac:dyDescent="0.25">
      <c r="B46" s="113"/>
      <c r="C46" s="113"/>
      <c r="D46" s="113"/>
    </row>
    <row r="47" spans="1:6" x14ac:dyDescent="0.25">
      <c r="B47" s="113"/>
      <c r="C47" s="113"/>
      <c r="D47" s="113"/>
    </row>
  </sheetData>
  <mergeCells count="2">
    <mergeCell ref="A6:C6"/>
    <mergeCell ref="B4:F4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view="pageBreakPreview" zoomScale="60" zoomScaleNormal="100" workbookViewId="0">
      <selection activeCell="A2" sqref="A2:D2"/>
    </sheetView>
  </sheetViews>
  <sheetFormatPr defaultColWidth="38.7109375" defaultRowHeight="12.75" x14ac:dyDescent="0.2"/>
  <cols>
    <col min="1" max="1" width="8.5703125" style="18" customWidth="1"/>
    <col min="2" max="2" width="51.5703125" style="18" customWidth="1"/>
    <col min="3" max="3" width="17.7109375" style="18" customWidth="1"/>
    <col min="4" max="4" width="12.28515625" style="18" customWidth="1"/>
    <col min="5" max="5" width="32.85546875" style="18" customWidth="1"/>
    <col min="6" max="16384" width="38.7109375" style="18"/>
  </cols>
  <sheetData>
    <row r="1" spans="1:6" ht="23.25" customHeight="1" x14ac:dyDescent="0.25">
      <c r="A1" s="111" t="s">
        <v>71</v>
      </c>
    </row>
    <row r="2" spans="1:6" ht="58.5" customHeight="1" x14ac:dyDescent="0.25">
      <c r="A2" s="269" t="s">
        <v>120</v>
      </c>
      <c r="B2" s="267"/>
      <c r="C2" s="267"/>
      <c r="D2" s="267"/>
    </row>
    <row r="3" spans="1:6" ht="23.25" customHeight="1" x14ac:dyDescent="0.25">
      <c r="A3" s="4"/>
    </row>
    <row r="4" spans="1:6" ht="23.25" customHeight="1" x14ac:dyDescent="0.25">
      <c r="A4" s="114" t="s">
        <v>47</v>
      </c>
      <c r="B4" s="20"/>
      <c r="C4" s="277"/>
      <c r="D4" s="266"/>
      <c r="E4" s="266"/>
      <c r="F4" s="266"/>
    </row>
    <row r="5" spans="1:6" ht="23.25" customHeight="1" x14ac:dyDescent="0.2">
      <c r="A5" s="19"/>
    </row>
    <row r="6" spans="1:6" ht="23.25" customHeight="1" x14ac:dyDescent="0.2">
      <c r="A6" s="19"/>
    </row>
    <row r="7" spans="1:6" ht="57" customHeight="1" x14ac:dyDescent="0.2">
      <c r="A7" s="36" t="s">
        <v>103</v>
      </c>
      <c r="B7" s="37" t="s">
        <v>121</v>
      </c>
      <c r="C7" s="37" t="s">
        <v>2</v>
      </c>
      <c r="D7" s="124" t="s">
        <v>46</v>
      </c>
      <c r="E7" s="124" t="str">
        <f>'plan dochodów '!E9</f>
        <v>plan na 2023 r.</v>
      </c>
      <c r="F7" s="37" t="s">
        <v>102</v>
      </c>
    </row>
    <row r="8" spans="1:6" s="24" customFormat="1" ht="23.25" customHeight="1" x14ac:dyDescent="0.2">
      <c r="A8" s="38">
        <v>1</v>
      </c>
      <c r="B8" s="39">
        <v>2</v>
      </c>
      <c r="C8" s="39"/>
      <c r="D8" s="39">
        <v>3</v>
      </c>
      <c r="E8" s="39">
        <v>4</v>
      </c>
      <c r="F8" s="39">
        <v>5</v>
      </c>
    </row>
    <row r="9" spans="1:6" s="95" customFormat="1" ht="42" customHeight="1" x14ac:dyDescent="0.2">
      <c r="A9" s="96"/>
      <c r="B9" s="97" t="s">
        <v>197</v>
      </c>
      <c r="C9" s="97"/>
      <c r="D9" s="97"/>
      <c r="E9" s="96"/>
      <c r="F9" s="96"/>
    </row>
    <row r="10" spans="1:6" s="95" customFormat="1" ht="23.25" customHeight="1" x14ac:dyDescent="0.2">
      <c r="A10" s="96"/>
      <c r="B10" s="97"/>
      <c r="C10" s="97"/>
      <c r="D10" s="97"/>
      <c r="E10" s="96"/>
      <c r="F10" s="96"/>
    </row>
    <row r="11" spans="1:6" s="95" customFormat="1" ht="23.25" customHeight="1" x14ac:dyDescent="0.2">
      <c r="A11" s="96"/>
      <c r="B11" s="97"/>
      <c r="C11" s="97"/>
      <c r="D11" s="97"/>
      <c r="E11" s="96"/>
      <c r="F11" s="96"/>
    </row>
    <row r="12" spans="1:6" s="95" customFormat="1" ht="23.25" customHeight="1" x14ac:dyDescent="0.2">
      <c r="A12" s="96"/>
      <c r="B12" s="97"/>
      <c r="C12" s="97"/>
      <c r="D12" s="97"/>
      <c r="E12" s="96"/>
      <c r="F12" s="96"/>
    </row>
    <row r="13" spans="1:6" s="95" customFormat="1" ht="65.25" customHeight="1" x14ac:dyDescent="0.2">
      <c r="A13" s="38"/>
      <c r="B13" s="37" t="s">
        <v>198</v>
      </c>
      <c r="C13" s="225" t="s">
        <v>2</v>
      </c>
      <c r="D13" s="124" t="s">
        <v>258</v>
      </c>
      <c r="E13" s="124" t="str">
        <f>E7</f>
        <v>plan na 2023 r.</v>
      </c>
      <c r="F13" s="37" t="s">
        <v>102</v>
      </c>
    </row>
    <row r="14" spans="1:6" s="95" customFormat="1" ht="23.25" customHeight="1" x14ac:dyDescent="0.2">
      <c r="A14" s="96"/>
      <c r="B14" s="105" t="s">
        <v>115</v>
      </c>
      <c r="C14" s="105"/>
      <c r="D14" s="97"/>
      <c r="E14" s="97"/>
      <c r="F14" s="97"/>
    </row>
    <row r="15" spans="1:6" s="95" customFormat="1" ht="23.25" customHeight="1" x14ac:dyDescent="0.2">
      <c r="A15" s="96"/>
      <c r="B15" s="145" t="s">
        <v>117</v>
      </c>
      <c r="C15" s="145"/>
      <c r="D15" s="97">
        <v>1400</v>
      </c>
      <c r="E15" s="96"/>
      <c r="F15" s="96"/>
    </row>
    <row r="16" spans="1:6" s="95" customFormat="1" ht="23.25" customHeight="1" x14ac:dyDescent="0.2">
      <c r="A16" s="96"/>
      <c r="B16" s="145" t="s">
        <v>106</v>
      </c>
      <c r="C16" s="145"/>
      <c r="D16" s="97">
        <v>1100</v>
      </c>
      <c r="E16" s="96"/>
      <c r="F16" s="96"/>
    </row>
    <row r="17" spans="1:6" s="95" customFormat="1" ht="23.25" customHeight="1" x14ac:dyDescent="0.2">
      <c r="A17" s="96"/>
      <c r="B17" s="145" t="s">
        <v>99</v>
      </c>
      <c r="C17" s="145"/>
      <c r="D17" s="97">
        <v>1200</v>
      </c>
      <c r="E17" s="96"/>
      <c r="F17" s="96"/>
    </row>
    <row r="18" spans="1:6" s="95" customFormat="1" ht="23.25" customHeight="1" x14ac:dyDescent="0.2">
      <c r="A18" s="96"/>
      <c r="B18" s="145" t="s">
        <v>100</v>
      </c>
      <c r="C18" s="145"/>
      <c r="D18" s="97">
        <v>1300</v>
      </c>
      <c r="E18" s="96"/>
      <c r="F18" s="96"/>
    </row>
    <row r="19" spans="1:6" s="95" customFormat="1" ht="41.45" customHeight="1" x14ac:dyDescent="0.2">
      <c r="A19" s="96"/>
      <c r="B19" s="127"/>
      <c r="C19" s="127"/>
      <c r="D19" s="97"/>
      <c r="E19" s="96"/>
      <c r="F19" s="96"/>
    </row>
    <row r="20" spans="1:6" s="95" customFormat="1" ht="23.25" customHeight="1" x14ac:dyDescent="0.2">
      <c r="A20" s="96"/>
      <c r="B20" s="106"/>
      <c r="C20" s="106"/>
      <c r="D20" s="97"/>
      <c r="E20" s="96"/>
      <c r="F20" s="96"/>
    </row>
    <row r="21" spans="1:6" s="95" customFormat="1" ht="23.25" customHeight="1" x14ac:dyDescent="0.2">
      <c r="A21" s="96"/>
      <c r="B21" s="105" t="s">
        <v>125</v>
      </c>
      <c r="C21" s="105"/>
      <c r="D21" s="97"/>
      <c r="E21" s="96"/>
      <c r="F21" s="96"/>
    </row>
    <row r="22" spans="1:6" s="95" customFormat="1" ht="27" customHeight="1" x14ac:dyDescent="0.2">
      <c r="A22" s="96"/>
      <c r="B22" s="145" t="s">
        <v>111</v>
      </c>
      <c r="C22" s="145"/>
      <c r="D22" s="97">
        <v>1600</v>
      </c>
      <c r="E22" s="96"/>
      <c r="F22" s="96"/>
    </row>
    <row r="23" spans="1:6" s="95" customFormat="1" ht="23.25" customHeight="1" x14ac:dyDescent="0.2">
      <c r="A23" s="96"/>
      <c r="B23" s="127"/>
      <c r="C23" s="127"/>
      <c r="D23" s="97"/>
      <c r="E23" s="96"/>
      <c r="F23" s="96"/>
    </row>
    <row r="25" spans="1:6" ht="23.25" customHeight="1" x14ac:dyDescent="0.2">
      <c r="A25" s="22" t="s">
        <v>78</v>
      </c>
    </row>
    <row r="26" spans="1:6" ht="23.25" customHeight="1" x14ac:dyDescent="0.2">
      <c r="A26" s="22" t="s">
        <v>79</v>
      </c>
    </row>
  </sheetData>
  <mergeCells count="2">
    <mergeCell ref="A2:D2"/>
    <mergeCell ref="C4:F4"/>
  </mergeCells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view="pageBreakPreview" zoomScale="60" zoomScaleNormal="100" workbookViewId="0">
      <selection activeCell="A2" sqref="A2:D2"/>
    </sheetView>
  </sheetViews>
  <sheetFormatPr defaultColWidth="38.7109375" defaultRowHeight="12.75" x14ac:dyDescent="0.2"/>
  <cols>
    <col min="1" max="1" width="10.42578125" style="18" customWidth="1"/>
    <col min="2" max="2" width="51.5703125" style="18" customWidth="1"/>
    <col min="3" max="3" width="14.140625" style="18" customWidth="1"/>
    <col min="4" max="4" width="13.7109375" style="18" customWidth="1"/>
    <col min="5" max="5" width="23" style="18" customWidth="1"/>
    <col min="6" max="6" width="25.140625" style="18" customWidth="1"/>
    <col min="7" max="16384" width="38.7109375" style="18"/>
  </cols>
  <sheetData>
    <row r="1" spans="1:6" ht="23.25" customHeight="1" x14ac:dyDescent="0.25">
      <c r="A1" s="111" t="s">
        <v>72</v>
      </c>
    </row>
    <row r="2" spans="1:6" ht="43.15" customHeight="1" x14ac:dyDescent="0.25">
      <c r="A2" s="278" t="s">
        <v>199</v>
      </c>
      <c r="B2" s="279"/>
      <c r="C2" s="279"/>
      <c r="D2" s="279"/>
    </row>
    <row r="3" spans="1:6" ht="23.25" customHeight="1" x14ac:dyDescent="0.25">
      <c r="A3" s="4"/>
    </row>
    <row r="4" spans="1:6" ht="23.25" customHeight="1" x14ac:dyDescent="0.25">
      <c r="A4" s="114" t="s">
        <v>47</v>
      </c>
      <c r="B4" s="20"/>
      <c r="C4" s="277"/>
      <c r="D4" s="266"/>
      <c r="E4" s="266"/>
      <c r="F4" s="266"/>
    </row>
    <row r="5" spans="1:6" ht="23.25" customHeight="1" x14ac:dyDescent="0.2">
      <c r="A5" s="19"/>
    </row>
    <row r="6" spans="1:6" ht="57" customHeight="1" x14ac:dyDescent="0.2">
      <c r="A6" s="36" t="s">
        <v>103</v>
      </c>
      <c r="B6" s="37" t="s">
        <v>200</v>
      </c>
      <c r="C6" s="37" t="s">
        <v>2</v>
      </c>
      <c r="D6" s="124" t="s">
        <v>258</v>
      </c>
      <c r="E6" s="124" t="str">
        <f>'plan dochodów '!E9</f>
        <v>plan na 2023 r.</v>
      </c>
      <c r="F6" s="37" t="s">
        <v>102</v>
      </c>
    </row>
    <row r="7" spans="1:6" s="24" customFormat="1" ht="23.25" customHeight="1" x14ac:dyDescent="0.2">
      <c r="A7" s="226">
        <v>1</v>
      </c>
      <c r="B7" s="39">
        <v>2</v>
      </c>
      <c r="C7" s="226">
        <v>3</v>
      </c>
      <c r="D7" s="39">
        <v>4</v>
      </c>
      <c r="E7" s="226">
        <v>5</v>
      </c>
      <c r="F7" s="39">
        <v>6</v>
      </c>
    </row>
    <row r="8" spans="1:6" s="95" customFormat="1" ht="23.25" customHeight="1" x14ac:dyDescent="0.2">
      <c r="A8" s="96"/>
      <c r="B8" s="105" t="s">
        <v>115</v>
      </c>
      <c r="C8" s="105"/>
      <c r="D8" s="97"/>
      <c r="E8" s="96"/>
      <c r="F8" s="96"/>
    </row>
    <row r="9" spans="1:6" s="95" customFormat="1" ht="23.25" customHeight="1" x14ac:dyDescent="0.2">
      <c r="A9" s="96"/>
      <c r="B9" s="145" t="s">
        <v>117</v>
      </c>
      <c r="C9" s="145"/>
      <c r="D9" s="97">
        <v>1400</v>
      </c>
      <c r="E9" s="96"/>
      <c r="F9" s="96"/>
    </row>
    <row r="10" spans="1:6" s="95" customFormat="1" ht="23.25" customHeight="1" x14ac:dyDescent="0.2">
      <c r="A10" s="96"/>
      <c r="B10" s="145" t="s">
        <v>106</v>
      </c>
      <c r="C10" s="145"/>
      <c r="D10" s="97">
        <v>1100</v>
      </c>
      <c r="E10" s="96"/>
      <c r="F10" s="96"/>
    </row>
    <row r="11" spans="1:6" s="95" customFormat="1" ht="23.25" customHeight="1" x14ac:dyDescent="0.2">
      <c r="A11" s="96"/>
      <c r="B11" s="145" t="s">
        <v>99</v>
      </c>
      <c r="C11" s="145"/>
      <c r="D11" s="97">
        <v>1200</v>
      </c>
      <c r="E11" s="96"/>
      <c r="F11" s="96"/>
    </row>
    <row r="12" spans="1:6" s="95" customFormat="1" ht="23.25" customHeight="1" x14ac:dyDescent="0.2">
      <c r="A12" s="96"/>
      <c r="B12" s="145" t="s">
        <v>100</v>
      </c>
      <c r="C12" s="145"/>
      <c r="D12" s="97">
        <v>1300</v>
      </c>
      <c r="E12" s="96"/>
      <c r="F12" s="96"/>
    </row>
    <row r="13" spans="1:6" s="95" customFormat="1" ht="23.25" customHeight="1" x14ac:dyDescent="0.2">
      <c r="A13" s="96"/>
      <c r="B13" s="106"/>
      <c r="C13" s="106"/>
      <c r="D13" s="97"/>
      <c r="E13" s="96"/>
      <c r="F13" s="96"/>
    </row>
    <row r="14" spans="1:6" s="95" customFormat="1" ht="23.25" customHeight="1" x14ac:dyDescent="0.2">
      <c r="A14" s="96"/>
      <c r="B14" s="105" t="s">
        <v>125</v>
      </c>
      <c r="C14" s="105"/>
      <c r="D14" s="97"/>
      <c r="E14" s="96"/>
      <c r="F14" s="96"/>
    </row>
    <row r="15" spans="1:6" s="95" customFormat="1" ht="59.45" customHeight="1" x14ac:dyDescent="0.2">
      <c r="A15" s="96"/>
      <c r="B15" s="145" t="s">
        <v>111</v>
      </c>
      <c r="C15" s="145"/>
      <c r="D15" s="97">
        <v>1600</v>
      </c>
      <c r="E15" s="96"/>
      <c r="F15" s="96"/>
    </row>
    <row r="16" spans="1:6" s="95" customFormat="1" ht="23.25" customHeight="1" x14ac:dyDescent="0.2">
      <c r="A16" s="96"/>
      <c r="B16" s="127"/>
      <c r="C16" s="127"/>
      <c r="D16" s="97"/>
      <c r="E16" s="96"/>
      <c r="F16" s="96"/>
    </row>
    <row r="17" spans="1:1" ht="23.25" customHeight="1" x14ac:dyDescent="0.2">
      <c r="A17" s="22" t="s">
        <v>78</v>
      </c>
    </row>
    <row r="18" spans="1:1" ht="23.25" customHeight="1" x14ac:dyDescent="0.2">
      <c r="A18" s="22" t="s">
        <v>79</v>
      </c>
    </row>
  </sheetData>
  <mergeCells count="2">
    <mergeCell ref="A2:D2"/>
    <mergeCell ref="C4:F4"/>
  </mergeCell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"/>
  <sheetViews>
    <sheetView view="pageBreakPreview" zoomScale="60" zoomScaleNormal="100" workbookViewId="0">
      <selection activeCell="A2" sqref="A2:C2"/>
    </sheetView>
  </sheetViews>
  <sheetFormatPr defaultColWidth="38.7109375" defaultRowHeight="12.75" x14ac:dyDescent="0.2"/>
  <cols>
    <col min="1" max="1" width="10.28515625" style="18" customWidth="1"/>
    <col min="2" max="2" width="51.5703125" style="18" customWidth="1"/>
    <col min="3" max="3" width="15" style="18" customWidth="1"/>
    <col min="4" max="4" width="19.28515625" style="18" customWidth="1"/>
    <col min="5" max="16384" width="38.7109375" style="18"/>
  </cols>
  <sheetData>
    <row r="1" spans="1:5" ht="23.25" customHeight="1" x14ac:dyDescent="0.25">
      <c r="A1" s="111" t="s">
        <v>73</v>
      </c>
    </row>
    <row r="2" spans="1:5" ht="43.15" customHeight="1" x14ac:dyDescent="0.25">
      <c r="A2" s="278" t="s">
        <v>122</v>
      </c>
      <c r="B2" s="279"/>
      <c r="C2" s="279"/>
    </row>
    <row r="3" spans="1:5" ht="23.25" customHeight="1" x14ac:dyDescent="0.25">
      <c r="A3" s="4"/>
    </row>
    <row r="4" spans="1:5" ht="23.25" customHeight="1" x14ac:dyDescent="0.25">
      <c r="A4" s="114" t="s">
        <v>1</v>
      </c>
      <c r="B4" s="20"/>
    </row>
    <row r="5" spans="1:5" ht="23.25" customHeight="1" x14ac:dyDescent="0.25">
      <c r="A5" s="114" t="s">
        <v>2</v>
      </c>
      <c r="B5" s="20"/>
    </row>
    <row r="6" spans="1:5" ht="23.25" customHeight="1" x14ac:dyDescent="0.25">
      <c r="A6" s="114" t="s">
        <v>47</v>
      </c>
      <c r="B6" s="20"/>
    </row>
    <row r="7" spans="1:5" ht="23.25" customHeight="1" x14ac:dyDescent="0.2">
      <c r="A7" s="19"/>
    </row>
    <row r="8" spans="1:5" ht="88.9" customHeight="1" x14ac:dyDescent="0.2">
      <c r="A8" s="36" t="s">
        <v>103</v>
      </c>
      <c r="B8" s="37" t="s">
        <v>123</v>
      </c>
      <c r="C8" s="124" t="s">
        <v>46</v>
      </c>
      <c r="D8" s="124" t="str">
        <f>'plan dochodów '!E9</f>
        <v>plan na 2023 r.</v>
      </c>
      <c r="E8" s="37" t="s">
        <v>102</v>
      </c>
    </row>
    <row r="9" spans="1:5" s="24" customFormat="1" ht="23.25" customHeight="1" x14ac:dyDescent="0.2">
      <c r="A9" s="38">
        <v>1</v>
      </c>
      <c r="B9" s="39">
        <v>2</v>
      </c>
      <c r="C9" s="39">
        <v>3</v>
      </c>
      <c r="D9" s="38">
        <v>4</v>
      </c>
      <c r="E9" s="38">
        <v>5</v>
      </c>
    </row>
    <row r="10" spans="1:5" s="95" customFormat="1" ht="30" customHeight="1" x14ac:dyDescent="0.2">
      <c r="A10" s="96"/>
      <c r="B10" s="97"/>
      <c r="C10" s="97"/>
      <c r="D10" s="96"/>
      <c r="E10" s="96"/>
    </row>
    <row r="11" spans="1:5" s="95" customFormat="1" ht="23.25" customHeight="1" x14ac:dyDescent="0.2">
      <c r="A11" s="96"/>
      <c r="B11" s="97"/>
      <c r="C11" s="97"/>
      <c r="D11" s="96"/>
      <c r="E11" s="96"/>
    </row>
    <row r="12" spans="1:5" s="95" customFormat="1" ht="65.25" customHeight="1" x14ac:dyDescent="0.2">
      <c r="A12" s="38"/>
      <c r="B12" s="37" t="s">
        <v>124</v>
      </c>
      <c r="C12" s="124" t="s">
        <v>258</v>
      </c>
      <c r="D12" s="124" t="str">
        <f>D8</f>
        <v>plan na 2023 r.</v>
      </c>
      <c r="E12" s="37" t="s">
        <v>102</v>
      </c>
    </row>
    <row r="13" spans="1:5" s="95" customFormat="1" ht="23.25" customHeight="1" x14ac:dyDescent="0.2">
      <c r="A13" s="96"/>
      <c r="B13" s="105" t="s">
        <v>115</v>
      </c>
      <c r="C13" s="97"/>
      <c r="D13" s="96"/>
      <c r="E13" s="96"/>
    </row>
    <row r="14" spans="1:5" s="95" customFormat="1" ht="23.25" customHeight="1" x14ac:dyDescent="0.2">
      <c r="A14" s="96"/>
      <c r="B14" s="145" t="s">
        <v>117</v>
      </c>
      <c r="C14" s="97">
        <v>1400</v>
      </c>
      <c r="D14" s="96"/>
      <c r="E14" s="96"/>
    </row>
    <row r="15" spans="1:5" s="95" customFormat="1" ht="23.25" customHeight="1" x14ac:dyDescent="0.2">
      <c r="A15" s="96"/>
      <c r="B15" s="145" t="s">
        <v>106</v>
      </c>
      <c r="C15" s="97">
        <v>1100</v>
      </c>
      <c r="D15" s="96"/>
      <c r="E15" s="96"/>
    </row>
    <row r="16" spans="1:5" s="95" customFormat="1" ht="23.25" customHeight="1" x14ac:dyDescent="0.2">
      <c r="A16" s="96"/>
      <c r="B16" s="145" t="s">
        <v>99</v>
      </c>
      <c r="C16" s="97">
        <v>1200</v>
      </c>
      <c r="D16" s="96"/>
      <c r="E16" s="96"/>
    </row>
    <row r="17" spans="1:5" s="95" customFormat="1" ht="23.25" customHeight="1" x14ac:dyDescent="0.2">
      <c r="A17" s="96"/>
      <c r="B17" s="145" t="s">
        <v>100</v>
      </c>
      <c r="C17" s="97">
        <v>1300</v>
      </c>
      <c r="D17" s="96"/>
      <c r="E17" s="96"/>
    </row>
    <row r="18" spans="1:5" s="95" customFormat="1" ht="68.45" customHeight="1" x14ac:dyDescent="0.2">
      <c r="A18" s="96"/>
      <c r="B18" s="145" t="s">
        <v>143</v>
      </c>
      <c r="C18" s="97"/>
      <c r="D18" s="96"/>
      <c r="E18" s="96"/>
    </row>
    <row r="19" spans="1:5" s="95" customFormat="1" ht="23.25" customHeight="1" x14ac:dyDescent="0.2">
      <c r="A19" s="96"/>
      <c r="B19" s="106"/>
      <c r="C19" s="97"/>
      <c r="D19" s="96"/>
      <c r="E19" s="96"/>
    </row>
    <row r="20" spans="1:5" s="95" customFormat="1" ht="23.25" customHeight="1" x14ac:dyDescent="0.2">
      <c r="A20" s="96"/>
      <c r="B20" s="105" t="s">
        <v>125</v>
      </c>
      <c r="C20" s="97"/>
      <c r="D20" s="96"/>
      <c r="E20" s="96"/>
    </row>
    <row r="21" spans="1:5" s="95" customFormat="1" ht="61.9" customHeight="1" x14ac:dyDescent="0.2">
      <c r="A21" s="96"/>
      <c r="B21" s="145" t="s">
        <v>111</v>
      </c>
      <c r="C21" s="97">
        <v>1600</v>
      </c>
      <c r="D21" s="96"/>
      <c r="E21" s="96"/>
    </row>
    <row r="22" spans="1:5" s="95" customFormat="1" ht="53.45" customHeight="1" x14ac:dyDescent="0.2">
      <c r="A22" s="96"/>
      <c r="B22" s="145" t="s">
        <v>144</v>
      </c>
      <c r="C22" s="97"/>
      <c r="D22" s="96"/>
      <c r="E22" s="96"/>
    </row>
    <row r="23" spans="1:5" ht="23.25" customHeight="1" x14ac:dyDescent="0.2">
      <c r="A23" s="22" t="s">
        <v>78</v>
      </c>
    </row>
    <row r="24" spans="1:5" ht="23.25" customHeight="1" x14ac:dyDescent="0.2">
      <c r="A24" s="22" t="s">
        <v>79</v>
      </c>
    </row>
  </sheetData>
  <mergeCells count="1">
    <mergeCell ref="A2:C2"/>
  </mergeCells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89"/>
  <sheetViews>
    <sheetView view="pageBreakPreview" zoomScale="60" zoomScaleNormal="100" workbookViewId="0">
      <selection activeCell="A2" sqref="A2"/>
    </sheetView>
  </sheetViews>
  <sheetFormatPr defaultColWidth="9.140625" defaultRowHeight="15.75" x14ac:dyDescent="0.25"/>
  <cols>
    <col min="1" max="1" width="5.42578125" style="7" customWidth="1"/>
    <col min="2" max="2" width="10.7109375" style="7" customWidth="1"/>
    <col min="3" max="4" width="11.85546875" style="7" customWidth="1"/>
    <col min="5" max="6" width="18.42578125" style="7" customWidth="1"/>
    <col min="7" max="7" width="15.28515625" style="7" customWidth="1"/>
    <col min="8" max="8" width="15.85546875" style="7" customWidth="1"/>
    <col min="9" max="9" width="17.5703125" style="7" customWidth="1"/>
    <col min="10" max="11" width="16.85546875" style="7" customWidth="1"/>
    <col min="12" max="12" width="16" style="7" customWidth="1"/>
    <col min="13" max="13" width="19.42578125" style="7" customWidth="1"/>
    <col min="14" max="16" width="16.85546875" style="7" customWidth="1"/>
    <col min="17" max="17" width="19.140625" style="7" customWidth="1"/>
    <col min="18" max="18" width="16.42578125" style="7" customWidth="1"/>
    <col min="19" max="19" width="14.42578125" style="7" customWidth="1"/>
    <col min="20" max="21" width="9.140625" style="7"/>
    <col min="22" max="22" width="11.7109375" style="7" customWidth="1"/>
    <col min="23" max="16384" width="9.140625" style="7"/>
  </cols>
  <sheetData>
    <row r="1" spans="1:21" x14ac:dyDescent="0.25">
      <c r="A1" s="13" t="s">
        <v>74</v>
      </c>
      <c r="B1" s="13"/>
    </row>
    <row r="2" spans="1:21" x14ac:dyDescent="0.25">
      <c r="A2" s="13" t="s">
        <v>16</v>
      </c>
      <c r="B2" s="13"/>
    </row>
    <row r="4" spans="1:21" x14ac:dyDescent="0.25">
      <c r="A4" s="288" t="s">
        <v>47</v>
      </c>
      <c r="B4" s="289"/>
      <c r="C4" s="290"/>
      <c r="D4" s="291"/>
      <c r="E4" s="289"/>
      <c r="F4" s="289"/>
      <c r="G4" s="289"/>
      <c r="H4" s="289"/>
      <c r="I4" s="289"/>
      <c r="J4" s="290"/>
    </row>
    <row r="5" spans="1:21" ht="60" customHeight="1" x14ac:dyDescent="0.25">
      <c r="B5" s="302" t="s">
        <v>245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21" ht="30.75" customHeight="1" x14ac:dyDescent="0.25">
      <c r="B6" s="48"/>
      <c r="L6" s="8"/>
    </row>
    <row r="7" spans="1:21" ht="18" customHeight="1" x14ac:dyDescent="0.25">
      <c r="B7" s="48"/>
      <c r="J7" s="86"/>
      <c r="K7" s="86"/>
      <c r="L7" s="8"/>
      <c r="M7" s="108"/>
      <c r="N7" s="295" t="s">
        <v>95</v>
      </c>
      <c r="O7" s="296"/>
      <c r="P7" s="296"/>
      <c r="Q7" s="296"/>
    </row>
    <row r="8" spans="1:21" s="8" customFormat="1" ht="78.75" x14ac:dyDescent="0.25">
      <c r="A8" s="41" t="s">
        <v>10</v>
      </c>
      <c r="B8" s="42" t="s">
        <v>11</v>
      </c>
      <c r="C8" s="43" t="s">
        <v>12</v>
      </c>
      <c r="D8" s="43" t="s">
        <v>259</v>
      </c>
      <c r="E8" s="42" t="s">
        <v>239</v>
      </c>
      <c r="F8" s="42" t="s">
        <v>240</v>
      </c>
      <c r="G8" s="42" t="s">
        <v>13</v>
      </c>
      <c r="H8" s="42" t="s">
        <v>14</v>
      </c>
      <c r="I8" s="42" t="s">
        <v>15</v>
      </c>
      <c r="J8" s="44" t="s">
        <v>237</v>
      </c>
      <c r="K8" s="44" t="s">
        <v>18</v>
      </c>
      <c r="L8" s="75" t="s">
        <v>80</v>
      </c>
      <c r="M8" s="75" t="s">
        <v>225</v>
      </c>
      <c r="N8" s="174" t="s">
        <v>201</v>
      </c>
      <c r="O8" s="174" t="s">
        <v>17</v>
      </c>
      <c r="P8" s="174" t="s">
        <v>21</v>
      </c>
      <c r="Q8" s="174" t="s">
        <v>20</v>
      </c>
      <c r="R8" s="45" t="s">
        <v>226</v>
      </c>
      <c r="S8" s="247" t="s">
        <v>262</v>
      </c>
    </row>
    <row r="9" spans="1:21" x14ac:dyDescent="0.25">
      <c r="A9" s="46">
        <v>1</v>
      </c>
      <c r="B9" s="47">
        <v>2</v>
      </c>
      <c r="C9" s="46">
        <v>3</v>
      </c>
      <c r="D9" s="47">
        <v>4</v>
      </c>
      <c r="E9" s="46">
        <v>5</v>
      </c>
      <c r="F9" s="47">
        <v>6</v>
      </c>
      <c r="G9" s="46">
        <v>7</v>
      </c>
      <c r="H9" s="47">
        <v>8</v>
      </c>
      <c r="I9" s="46">
        <v>9</v>
      </c>
      <c r="J9" s="47">
        <v>10</v>
      </c>
      <c r="K9" s="46">
        <v>11</v>
      </c>
      <c r="L9" s="46">
        <v>12</v>
      </c>
      <c r="M9" s="47">
        <v>13</v>
      </c>
      <c r="N9" s="46">
        <v>14</v>
      </c>
      <c r="O9" s="47">
        <v>15</v>
      </c>
      <c r="P9" s="46">
        <v>16</v>
      </c>
      <c r="Q9" s="47">
        <v>17</v>
      </c>
      <c r="R9" s="46">
        <v>18</v>
      </c>
      <c r="S9" s="250">
        <v>19</v>
      </c>
    </row>
    <row r="10" spans="1:21" x14ac:dyDescent="0.25">
      <c r="A10" s="292" t="s">
        <v>260</v>
      </c>
      <c r="B10" s="293"/>
      <c r="C10" s="293"/>
      <c r="D10" s="293"/>
      <c r="E10" s="294"/>
      <c r="F10" s="47">
        <v>0.15</v>
      </c>
      <c r="G10" s="292" t="s">
        <v>261</v>
      </c>
      <c r="H10" s="293"/>
      <c r="I10" s="293"/>
      <c r="J10" s="293"/>
      <c r="K10" s="293"/>
      <c r="L10" s="293"/>
      <c r="M10" s="294"/>
      <c r="N10" s="246">
        <v>0.1</v>
      </c>
      <c r="O10" s="303"/>
      <c r="P10" s="293"/>
      <c r="Q10" s="294"/>
      <c r="R10" s="46"/>
      <c r="S10" s="250"/>
    </row>
    <row r="11" spans="1:21" s="94" customFormat="1" x14ac:dyDescent="0.25">
      <c r="A11" s="87"/>
      <c r="B11" s="88"/>
      <c r="C11" s="89"/>
      <c r="D11" s="254"/>
      <c r="E11" s="90"/>
      <c r="F11" s="90">
        <f>E11*$F$10</f>
        <v>0</v>
      </c>
      <c r="G11" s="90"/>
      <c r="H11" s="90">
        <f>($E11+$F11)*$D11</f>
        <v>0</v>
      </c>
      <c r="I11" s="91"/>
      <c r="J11" s="92"/>
      <c r="K11" s="92"/>
      <c r="L11" s="92">
        <f>E11+F11+G11+H11+I11+J11+K11</f>
        <v>0</v>
      </c>
      <c r="M11" s="92">
        <f>L11*12</f>
        <v>0</v>
      </c>
      <c r="N11" s="92">
        <f>M11*$N$10</f>
        <v>0</v>
      </c>
      <c r="O11" s="92"/>
      <c r="P11" s="92"/>
      <c r="Q11" s="92"/>
      <c r="R11" s="93">
        <f>M11+SUM(N11:Q11)</f>
        <v>0</v>
      </c>
      <c r="S11" s="87"/>
      <c r="U11" s="253"/>
    </row>
    <row r="12" spans="1:21" x14ac:dyDescent="0.25">
      <c r="A12" s="9"/>
      <c r="B12" s="10"/>
      <c r="C12" s="12"/>
      <c r="D12" s="12"/>
      <c r="E12" s="31"/>
      <c r="F12" s="90">
        <f t="shared" ref="F12:F20" si="0">E12*$F$7</f>
        <v>0</v>
      </c>
      <c r="G12" s="31"/>
      <c r="H12" s="90">
        <f t="shared" ref="H12:H21" si="1">($E12+$F12)*$D12</f>
        <v>0</v>
      </c>
      <c r="I12" s="32"/>
      <c r="J12" s="33"/>
      <c r="K12" s="33"/>
      <c r="L12" s="92">
        <f t="shared" ref="L12:L21" si="2">E12+F12+G12+H12+I12+J12+K12</f>
        <v>0</v>
      </c>
      <c r="M12" s="92">
        <f t="shared" ref="M12:M21" si="3">L12*12</f>
        <v>0</v>
      </c>
      <c r="N12" s="92">
        <f t="shared" ref="N12:N21" si="4">M12*$N$10</f>
        <v>0</v>
      </c>
      <c r="O12" s="33"/>
      <c r="P12" s="33"/>
      <c r="Q12" s="33"/>
      <c r="R12" s="93">
        <f t="shared" ref="R12:R21" si="5">M12+SUM(N12:Q12)</f>
        <v>0</v>
      </c>
      <c r="S12" s="9"/>
      <c r="U12" s="86"/>
    </row>
    <row r="13" spans="1:21" x14ac:dyDescent="0.25">
      <c r="A13" s="9"/>
      <c r="B13" s="10"/>
      <c r="C13" s="12"/>
      <c r="D13" s="12"/>
      <c r="E13" s="31"/>
      <c r="F13" s="90">
        <f t="shared" si="0"/>
        <v>0</v>
      </c>
      <c r="G13" s="31"/>
      <c r="H13" s="90">
        <f t="shared" si="1"/>
        <v>0</v>
      </c>
      <c r="I13" s="32"/>
      <c r="J13" s="33"/>
      <c r="K13" s="33"/>
      <c r="L13" s="92">
        <f t="shared" si="2"/>
        <v>0</v>
      </c>
      <c r="M13" s="92">
        <f t="shared" si="3"/>
        <v>0</v>
      </c>
      <c r="N13" s="92">
        <f t="shared" si="4"/>
        <v>0</v>
      </c>
      <c r="O13" s="33"/>
      <c r="P13" s="33"/>
      <c r="Q13" s="33"/>
      <c r="R13" s="93">
        <f t="shared" si="5"/>
        <v>0</v>
      </c>
      <c r="S13" s="9"/>
    </row>
    <row r="14" spans="1:21" x14ac:dyDescent="0.25">
      <c r="A14" s="9"/>
      <c r="B14" s="10"/>
      <c r="C14" s="12"/>
      <c r="D14" s="12"/>
      <c r="E14" s="31"/>
      <c r="F14" s="90">
        <f t="shared" si="0"/>
        <v>0</v>
      </c>
      <c r="G14" s="31"/>
      <c r="H14" s="90">
        <f t="shared" si="1"/>
        <v>0</v>
      </c>
      <c r="I14" s="32"/>
      <c r="J14" s="33"/>
      <c r="K14" s="33"/>
      <c r="L14" s="92">
        <f t="shared" si="2"/>
        <v>0</v>
      </c>
      <c r="M14" s="92">
        <f t="shared" si="3"/>
        <v>0</v>
      </c>
      <c r="N14" s="92">
        <f t="shared" si="4"/>
        <v>0</v>
      </c>
      <c r="O14" s="33"/>
      <c r="P14" s="33"/>
      <c r="Q14" s="33"/>
      <c r="R14" s="93">
        <f t="shared" si="5"/>
        <v>0</v>
      </c>
      <c r="S14" s="9"/>
    </row>
    <row r="15" spans="1:21" x14ac:dyDescent="0.25">
      <c r="A15" s="9"/>
      <c r="B15" s="10"/>
      <c r="C15" s="12"/>
      <c r="D15" s="12"/>
      <c r="E15" s="31"/>
      <c r="F15" s="90">
        <f t="shared" si="0"/>
        <v>0</v>
      </c>
      <c r="G15" s="31"/>
      <c r="H15" s="90">
        <f t="shared" si="1"/>
        <v>0</v>
      </c>
      <c r="I15" s="32"/>
      <c r="J15" s="33"/>
      <c r="K15" s="33"/>
      <c r="L15" s="92">
        <f t="shared" si="2"/>
        <v>0</v>
      </c>
      <c r="M15" s="92">
        <f t="shared" si="3"/>
        <v>0</v>
      </c>
      <c r="N15" s="92">
        <f t="shared" si="4"/>
        <v>0</v>
      </c>
      <c r="O15" s="33"/>
      <c r="P15" s="33"/>
      <c r="Q15" s="33"/>
      <c r="R15" s="93">
        <f t="shared" si="5"/>
        <v>0</v>
      </c>
      <c r="S15" s="9"/>
    </row>
    <row r="16" spans="1:21" x14ac:dyDescent="0.25">
      <c r="A16" s="9"/>
      <c r="B16" s="10"/>
      <c r="C16" s="12"/>
      <c r="D16" s="12"/>
      <c r="E16" s="31"/>
      <c r="F16" s="90">
        <f t="shared" si="0"/>
        <v>0</v>
      </c>
      <c r="G16" s="31"/>
      <c r="H16" s="90">
        <f t="shared" si="1"/>
        <v>0</v>
      </c>
      <c r="I16" s="32"/>
      <c r="J16" s="33"/>
      <c r="K16" s="33"/>
      <c r="L16" s="92">
        <f t="shared" si="2"/>
        <v>0</v>
      </c>
      <c r="M16" s="92">
        <f t="shared" si="3"/>
        <v>0</v>
      </c>
      <c r="N16" s="92">
        <f t="shared" si="4"/>
        <v>0</v>
      </c>
      <c r="O16" s="33"/>
      <c r="P16" s="33"/>
      <c r="Q16" s="33"/>
      <c r="R16" s="93">
        <f t="shared" si="5"/>
        <v>0</v>
      </c>
      <c r="S16" s="9"/>
    </row>
    <row r="17" spans="1:19" x14ac:dyDescent="0.25">
      <c r="A17" s="9"/>
      <c r="B17" s="10"/>
      <c r="C17" s="12"/>
      <c r="D17" s="12"/>
      <c r="E17" s="31"/>
      <c r="F17" s="90">
        <f t="shared" si="0"/>
        <v>0</v>
      </c>
      <c r="G17" s="31"/>
      <c r="H17" s="90">
        <f t="shared" si="1"/>
        <v>0</v>
      </c>
      <c r="I17" s="32"/>
      <c r="J17" s="33"/>
      <c r="K17" s="33"/>
      <c r="L17" s="92">
        <f t="shared" si="2"/>
        <v>0</v>
      </c>
      <c r="M17" s="92">
        <f t="shared" si="3"/>
        <v>0</v>
      </c>
      <c r="N17" s="92">
        <f t="shared" si="4"/>
        <v>0</v>
      </c>
      <c r="O17" s="33"/>
      <c r="P17" s="33"/>
      <c r="Q17" s="33"/>
      <c r="R17" s="93">
        <f t="shared" si="5"/>
        <v>0</v>
      </c>
      <c r="S17" s="9"/>
    </row>
    <row r="18" spans="1:19" x14ac:dyDescent="0.25">
      <c r="A18" s="9"/>
      <c r="B18" s="10"/>
      <c r="C18" s="12"/>
      <c r="D18" s="12"/>
      <c r="E18" s="31"/>
      <c r="F18" s="90">
        <f t="shared" si="0"/>
        <v>0</v>
      </c>
      <c r="G18" s="31"/>
      <c r="H18" s="90">
        <f t="shared" si="1"/>
        <v>0</v>
      </c>
      <c r="I18" s="32"/>
      <c r="J18" s="33"/>
      <c r="K18" s="33"/>
      <c r="L18" s="92">
        <f t="shared" si="2"/>
        <v>0</v>
      </c>
      <c r="M18" s="92">
        <f t="shared" si="3"/>
        <v>0</v>
      </c>
      <c r="N18" s="92">
        <f t="shared" si="4"/>
        <v>0</v>
      </c>
      <c r="O18" s="33"/>
      <c r="P18" s="33"/>
      <c r="Q18" s="33"/>
      <c r="R18" s="93">
        <f t="shared" si="5"/>
        <v>0</v>
      </c>
      <c r="S18" s="9"/>
    </row>
    <row r="19" spans="1:19" x14ac:dyDescent="0.25">
      <c r="A19" s="9"/>
      <c r="B19" s="10"/>
      <c r="C19" s="12"/>
      <c r="D19" s="12"/>
      <c r="E19" s="31"/>
      <c r="F19" s="90">
        <f t="shared" si="0"/>
        <v>0</v>
      </c>
      <c r="G19" s="31"/>
      <c r="H19" s="90">
        <f t="shared" si="1"/>
        <v>0</v>
      </c>
      <c r="I19" s="32"/>
      <c r="J19" s="33"/>
      <c r="K19" s="33"/>
      <c r="L19" s="92">
        <f t="shared" si="2"/>
        <v>0</v>
      </c>
      <c r="M19" s="92">
        <f t="shared" si="3"/>
        <v>0</v>
      </c>
      <c r="N19" s="92">
        <f t="shared" si="4"/>
        <v>0</v>
      </c>
      <c r="O19" s="33"/>
      <c r="P19" s="33"/>
      <c r="Q19" s="33"/>
      <c r="R19" s="93">
        <f t="shared" si="5"/>
        <v>0</v>
      </c>
      <c r="S19" s="9"/>
    </row>
    <row r="20" spans="1:19" x14ac:dyDescent="0.25">
      <c r="A20" s="9"/>
      <c r="B20" s="10"/>
      <c r="C20" s="12"/>
      <c r="D20" s="12"/>
      <c r="E20" s="31"/>
      <c r="F20" s="90">
        <f t="shared" si="0"/>
        <v>0</v>
      </c>
      <c r="G20" s="31"/>
      <c r="H20" s="90">
        <f t="shared" si="1"/>
        <v>0</v>
      </c>
      <c r="I20" s="32"/>
      <c r="J20" s="33"/>
      <c r="K20" s="33"/>
      <c r="L20" s="92">
        <f t="shared" si="2"/>
        <v>0</v>
      </c>
      <c r="M20" s="92">
        <f t="shared" si="3"/>
        <v>0</v>
      </c>
      <c r="N20" s="92">
        <f t="shared" si="4"/>
        <v>0</v>
      </c>
      <c r="O20" s="33"/>
      <c r="P20" s="33"/>
      <c r="Q20" s="33"/>
      <c r="R20" s="93">
        <f t="shared" si="5"/>
        <v>0</v>
      </c>
      <c r="S20" s="9"/>
    </row>
    <row r="21" spans="1:19" x14ac:dyDescent="0.25">
      <c r="A21" s="9"/>
      <c r="B21" s="10"/>
      <c r="C21" s="12"/>
      <c r="D21" s="12"/>
      <c r="E21" s="31"/>
      <c r="F21" s="31"/>
      <c r="G21" s="31"/>
      <c r="H21" s="90">
        <f t="shared" si="1"/>
        <v>0</v>
      </c>
      <c r="I21" s="32"/>
      <c r="J21" s="33"/>
      <c r="K21" s="33"/>
      <c r="L21" s="92">
        <f t="shared" si="2"/>
        <v>0</v>
      </c>
      <c r="M21" s="92">
        <f t="shared" si="3"/>
        <v>0</v>
      </c>
      <c r="N21" s="92">
        <f t="shared" si="4"/>
        <v>0</v>
      </c>
      <c r="O21" s="33"/>
      <c r="P21" s="33"/>
      <c r="Q21" s="33"/>
      <c r="R21" s="93">
        <f t="shared" si="5"/>
        <v>0</v>
      </c>
      <c r="S21" s="9"/>
    </row>
    <row r="22" spans="1:19" hidden="1" x14ac:dyDescent="0.25">
      <c r="A22" s="9">
        <v>25</v>
      </c>
      <c r="B22" s="10"/>
      <c r="C22" s="11"/>
      <c r="D22" s="11"/>
      <c r="E22" s="31"/>
      <c r="F22" s="31"/>
      <c r="G22" s="31"/>
      <c r="H22" s="31"/>
      <c r="I22" s="32"/>
      <c r="J22" s="33"/>
      <c r="K22" s="33"/>
      <c r="L22" s="33"/>
      <c r="M22" s="33">
        <f t="shared" ref="M22:M53" si="6">SUM(E22:K22)</f>
        <v>0</v>
      </c>
      <c r="N22" s="33"/>
      <c r="O22" s="33"/>
      <c r="P22" s="33"/>
      <c r="Q22" s="33"/>
      <c r="R22" s="93">
        <f t="shared" ref="R22:R71" si="7">SUM(M22:Q22)</f>
        <v>0</v>
      </c>
      <c r="S22" s="9"/>
    </row>
    <row r="23" spans="1:19" hidden="1" x14ac:dyDescent="0.25">
      <c r="A23" s="9">
        <v>26</v>
      </c>
      <c r="B23" s="10"/>
      <c r="C23" s="11"/>
      <c r="D23" s="11"/>
      <c r="E23" s="31"/>
      <c r="F23" s="31"/>
      <c r="G23" s="31"/>
      <c r="H23" s="31"/>
      <c r="I23" s="32"/>
      <c r="J23" s="33"/>
      <c r="K23" s="33"/>
      <c r="L23" s="33"/>
      <c r="M23" s="33">
        <f t="shared" si="6"/>
        <v>0</v>
      </c>
      <c r="N23" s="33"/>
      <c r="O23" s="33"/>
      <c r="P23" s="33"/>
      <c r="Q23" s="33"/>
      <c r="R23" s="93">
        <f t="shared" si="7"/>
        <v>0</v>
      </c>
      <c r="S23" s="9"/>
    </row>
    <row r="24" spans="1:19" hidden="1" x14ac:dyDescent="0.25">
      <c r="A24" s="9">
        <v>27</v>
      </c>
      <c r="B24" s="10"/>
      <c r="C24" s="11"/>
      <c r="D24" s="11"/>
      <c r="E24" s="31"/>
      <c r="F24" s="31"/>
      <c r="G24" s="31"/>
      <c r="H24" s="31"/>
      <c r="I24" s="32"/>
      <c r="J24" s="33"/>
      <c r="K24" s="33"/>
      <c r="L24" s="33"/>
      <c r="M24" s="33">
        <f t="shared" si="6"/>
        <v>0</v>
      </c>
      <c r="N24" s="33"/>
      <c r="O24" s="33"/>
      <c r="P24" s="33"/>
      <c r="Q24" s="33"/>
      <c r="R24" s="93">
        <f t="shared" si="7"/>
        <v>0</v>
      </c>
      <c r="S24" s="9"/>
    </row>
    <row r="25" spans="1:19" hidden="1" x14ac:dyDescent="0.25">
      <c r="A25" s="9">
        <v>28</v>
      </c>
      <c r="B25" s="10"/>
      <c r="C25" s="11"/>
      <c r="D25" s="11"/>
      <c r="E25" s="31"/>
      <c r="F25" s="31"/>
      <c r="G25" s="31"/>
      <c r="H25" s="31"/>
      <c r="I25" s="32"/>
      <c r="J25" s="33"/>
      <c r="K25" s="33"/>
      <c r="L25" s="33"/>
      <c r="M25" s="33">
        <f t="shared" si="6"/>
        <v>0</v>
      </c>
      <c r="N25" s="33"/>
      <c r="O25" s="33"/>
      <c r="P25" s="33"/>
      <c r="Q25" s="33"/>
      <c r="R25" s="93">
        <f t="shared" si="7"/>
        <v>0</v>
      </c>
      <c r="S25" s="9"/>
    </row>
    <row r="26" spans="1:19" hidden="1" x14ac:dyDescent="0.25">
      <c r="A26" s="9">
        <v>29</v>
      </c>
      <c r="B26" s="10"/>
      <c r="C26" s="11"/>
      <c r="D26" s="11"/>
      <c r="E26" s="31"/>
      <c r="F26" s="31"/>
      <c r="G26" s="31"/>
      <c r="H26" s="31"/>
      <c r="I26" s="32"/>
      <c r="J26" s="33"/>
      <c r="K26" s="33"/>
      <c r="L26" s="33"/>
      <c r="M26" s="33">
        <f t="shared" si="6"/>
        <v>0</v>
      </c>
      <c r="N26" s="33"/>
      <c r="O26" s="33"/>
      <c r="P26" s="33"/>
      <c r="Q26" s="33"/>
      <c r="R26" s="93">
        <f t="shared" si="7"/>
        <v>0</v>
      </c>
      <c r="S26" s="9"/>
    </row>
    <row r="27" spans="1:19" hidden="1" x14ac:dyDescent="0.25">
      <c r="A27" s="9">
        <v>30</v>
      </c>
      <c r="B27" s="10"/>
      <c r="C27" s="11"/>
      <c r="D27" s="11"/>
      <c r="E27" s="31"/>
      <c r="F27" s="31"/>
      <c r="G27" s="31"/>
      <c r="H27" s="31"/>
      <c r="I27" s="32"/>
      <c r="J27" s="33"/>
      <c r="K27" s="33"/>
      <c r="L27" s="33"/>
      <c r="M27" s="33">
        <f t="shared" si="6"/>
        <v>0</v>
      </c>
      <c r="N27" s="33"/>
      <c r="O27" s="33"/>
      <c r="P27" s="33"/>
      <c r="Q27" s="33"/>
      <c r="R27" s="93">
        <f t="shared" si="7"/>
        <v>0</v>
      </c>
      <c r="S27" s="9"/>
    </row>
    <row r="28" spans="1:19" hidden="1" x14ac:dyDescent="0.25">
      <c r="A28" s="9">
        <v>31</v>
      </c>
      <c r="B28" s="10"/>
      <c r="C28" s="11"/>
      <c r="D28" s="11"/>
      <c r="E28" s="31"/>
      <c r="F28" s="31"/>
      <c r="G28" s="31"/>
      <c r="H28" s="31"/>
      <c r="I28" s="32"/>
      <c r="J28" s="33"/>
      <c r="K28" s="33"/>
      <c r="L28" s="33"/>
      <c r="M28" s="33">
        <f t="shared" si="6"/>
        <v>0</v>
      </c>
      <c r="N28" s="33"/>
      <c r="O28" s="33"/>
      <c r="P28" s="33"/>
      <c r="Q28" s="33"/>
      <c r="R28" s="93">
        <f t="shared" si="7"/>
        <v>0</v>
      </c>
      <c r="S28" s="9"/>
    </row>
    <row r="29" spans="1:19" hidden="1" x14ac:dyDescent="0.25">
      <c r="A29" s="9">
        <v>32</v>
      </c>
      <c r="B29" s="10"/>
      <c r="C29" s="11"/>
      <c r="D29" s="11"/>
      <c r="E29" s="31"/>
      <c r="F29" s="31"/>
      <c r="G29" s="31"/>
      <c r="H29" s="31"/>
      <c r="I29" s="32"/>
      <c r="J29" s="33"/>
      <c r="K29" s="33"/>
      <c r="L29" s="33"/>
      <c r="M29" s="33">
        <f t="shared" si="6"/>
        <v>0</v>
      </c>
      <c r="N29" s="33"/>
      <c r="O29" s="33"/>
      <c r="P29" s="33"/>
      <c r="Q29" s="33"/>
      <c r="R29" s="93">
        <f t="shared" si="7"/>
        <v>0</v>
      </c>
      <c r="S29" s="9"/>
    </row>
    <row r="30" spans="1:19" hidden="1" x14ac:dyDescent="0.25">
      <c r="A30" s="9">
        <v>33</v>
      </c>
      <c r="B30" s="10"/>
      <c r="C30" s="11"/>
      <c r="D30" s="11"/>
      <c r="E30" s="31"/>
      <c r="F30" s="31"/>
      <c r="G30" s="31"/>
      <c r="H30" s="31"/>
      <c r="I30" s="32"/>
      <c r="J30" s="33"/>
      <c r="K30" s="33"/>
      <c r="L30" s="33"/>
      <c r="M30" s="33">
        <f t="shared" si="6"/>
        <v>0</v>
      </c>
      <c r="N30" s="33"/>
      <c r="O30" s="33"/>
      <c r="P30" s="33"/>
      <c r="Q30" s="33"/>
      <c r="R30" s="93">
        <f t="shared" si="7"/>
        <v>0</v>
      </c>
      <c r="S30" s="9"/>
    </row>
    <row r="31" spans="1:19" hidden="1" x14ac:dyDescent="0.25">
      <c r="A31" s="9">
        <v>34</v>
      </c>
      <c r="B31" s="10"/>
      <c r="C31" s="11"/>
      <c r="D31" s="11"/>
      <c r="E31" s="31"/>
      <c r="F31" s="31"/>
      <c r="G31" s="31"/>
      <c r="H31" s="31"/>
      <c r="I31" s="32"/>
      <c r="J31" s="33"/>
      <c r="K31" s="33"/>
      <c r="L31" s="33"/>
      <c r="M31" s="33">
        <f t="shared" si="6"/>
        <v>0</v>
      </c>
      <c r="N31" s="33"/>
      <c r="O31" s="33"/>
      <c r="P31" s="33"/>
      <c r="Q31" s="33"/>
      <c r="R31" s="93">
        <f t="shared" si="7"/>
        <v>0</v>
      </c>
      <c r="S31" s="9"/>
    </row>
    <row r="32" spans="1:19" hidden="1" x14ac:dyDescent="0.25">
      <c r="A32" s="9">
        <v>35</v>
      </c>
      <c r="B32" s="10"/>
      <c r="C32" s="11"/>
      <c r="D32" s="11"/>
      <c r="E32" s="31"/>
      <c r="F32" s="31"/>
      <c r="G32" s="31"/>
      <c r="H32" s="31"/>
      <c r="I32" s="32"/>
      <c r="J32" s="33"/>
      <c r="K32" s="33"/>
      <c r="L32" s="33"/>
      <c r="M32" s="33">
        <f t="shared" si="6"/>
        <v>0</v>
      </c>
      <c r="N32" s="33"/>
      <c r="O32" s="33"/>
      <c r="P32" s="33"/>
      <c r="Q32" s="33"/>
      <c r="R32" s="93">
        <f t="shared" si="7"/>
        <v>0</v>
      </c>
      <c r="S32" s="9"/>
    </row>
    <row r="33" spans="1:19" hidden="1" x14ac:dyDescent="0.25">
      <c r="A33" s="9">
        <v>36</v>
      </c>
      <c r="B33" s="10"/>
      <c r="C33" s="11"/>
      <c r="D33" s="11"/>
      <c r="E33" s="31"/>
      <c r="F33" s="31"/>
      <c r="G33" s="31"/>
      <c r="H33" s="31"/>
      <c r="I33" s="32"/>
      <c r="J33" s="33"/>
      <c r="K33" s="33"/>
      <c r="L33" s="33"/>
      <c r="M33" s="33">
        <f t="shared" si="6"/>
        <v>0</v>
      </c>
      <c r="N33" s="33"/>
      <c r="O33" s="33"/>
      <c r="P33" s="33"/>
      <c r="Q33" s="33"/>
      <c r="R33" s="93">
        <f t="shared" si="7"/>
        <v>0</v>
      </c>
      <c r="S33" s="9"/>
    </row>
    <row r="34" spans="1:19" hidden="1" x14ac:dyDescent="0.25">
      <c r="A34" s="9">
        <v>37</v>
      </c>
      <c r="B34" s="10"/>
      <c r="C34" s="11"/>
      <c r="D34" s="11"/>
      <c r="E34" s="31"/>
      <c r="F34" s="31"/>
      <c r="G34" s="31"/>
      <c r="H34" s="31"/>
      <c r="I34" s="32"/>
      <c r="J34" s="33"/>
      <c r="K34" s="33"/>
      <c r="L34" s="33"/>
      <c r="M34" s="33">
        <f t="shared" si="6"/>
        <v>0</v>
      </c>
      <c r="N34" s="33"/>
      <c r="O34" s="33"/>
      <c r="P34" s="33"/>
      <c r="Q34" s="33"/>
      <c r="R34" s="93">
        <f t="shared" si="7"/>
        <v>0</v>
      </c>
      <c r="S34" s="9"/>
    </row>
    <row r="35" spans="1:19" hidden="1" x14ac:dyDescent="0.25">
      <c r="A35" s="9">
        <v>38</v>
      </c>
      <c r="B35" s="10"/>
      <c r="C35" s="11"/>
      <c r="D35" s="11"/>
      <c r="E35" s="31"/>
      <c r="F35" s="31"/>
      <c r="G35" s="31"/>
      <c r="H35" s="31"/>
      <c r="I35" s="32"/>
      <c r="J35" s="33"/>
      <c r="K35" s="33"/>
      <c r="L35" s="33"/>
      <c r="M35" s="33">
        <f t="shared" si="6"/>
        <v>0</v>
      </c>
      <c r="N35" s="33"/>
      <c r="O35" s="33"/>
      <c r="P35" s="33"/>
      <c r="Q35" s="33"/>
      <c r="R35" s="93">
        <f t="shared" si="7"/>
        <v>0</v>
      </c>
      <c r="S35" s="9"/>
    </row>
    <row r="36" spans="1:19" hidden="1" x14ac:dyDescent="0.25">
      <c r="A36" s="9">
        <v>39</v>
      </c>
      <c r="B36" s="10"/>
      <c r="C36" s="11"/>
      <c r="D36" s="11"/>
      <c r="E36" s="31"/>
      <c r="F36" s="31"/>
      <c r="G36" s="31"/>
      <c r="H36" s="31"/>
      <c r="I36" s="32"/>
      <c r="J36" s="33"/>
      <c r="K36" s="33"/>
      <c r="L36" s="33"/>
      <c r="M36" s="33">
        <f t="shared" si="6"/>
        <v>0</v>
      </c>
      <c r="N36" s="33"/>
      <c r="O36" s="33"/>
      <c r="P36" s="33"/>
      <c r="Q36" s="33"/>
      <c r="R36" s="93">
        <f t="shared" si="7"/>
        <v>0</v>
      </c>
      <c r="S36" s="9"/>
    </row>
    <row r="37" spans="1:19" hidden="1" x14ac:dyDescent="0.25">
      <c r="A37" s="9">
        <v>40</v>
      </c>
      <c r="B37" s="10"/>
      <c r="C37" s="11"/>
      <c r="D37" s="11"/>
      <c r="E37" s="31"/>
      <c r="F37" s="31"/>
      <c r="G37" s="31"/>
      <c r="H37" s="31"/>
      <c r="I37" s="32"/>
      <c r="J37" s="33"/>
      <c r="K37" s="33"/>
      <c r="L37" s="33"/>
      <c r="M37" s="33">
        <f t="shared" si="6"/>
        <v>0</v>
      </c>
      <c r="N37" s="33"/>
      <c r="O37" s="33"/>
      <c r="P37" s="33"/>
      <c r="Q37" s="33"/>
      <c r="R37" s="93">
        <f t="shared" si="7"/>
        <v>0</v>
      </c>
      <c r="S37" s="9"/>
    </row>
    <row r="38" spans="1:19" hidden="1" x14ac:dyDescent="0.25">
      <c r="A38" s="9">
        <v>41</v>
      </c>
      <c r="B38" s="10"/>
      <c r="C38" s="11"/>
      <c r="D38" s="11"/>
      <c r="E38" s="31"/>
      <c r="F38" s="31"/>
      <c r="G38" s="31"/>
      <c r="H38" s="31"/>
      <c r="I38" s="32"/>
      <c r="J38" s="33"/>
      <c r="K38" s="33"/>
      <c r="L38" s="33"/>
      <c r="M38" s="33">
        <f t="shared" si="6"/>
        <v>0</v>
      </c>
      <c r="N38" s="33"/>
      <c r="O38" s="33"/>
      <c r="P38" s="33"/>
      <c r="Q38" s="33"/>
      <c r="R38" s="93">
        <f t="shared" si="7"/>
        <v>0</v>
      </c>
      <c r="S38" s="9"/>
    </row>
    <row r="39" spans="1:19" hidden="1" x14ac:dyDescent="0.25">
      <c r="A39" s="9">
        <v>42</v>
      </c>
      <c r="B39" s="10"/>
      <c r="C39" s="11"/>
      <c r="D39" s="11"/>
      <c r="E39" s="31"/>
      <c r="F39" s="31"/>
      <c r="G39" s="31"/>
      <c r="H39" s="31"/>
      <c r="I39" s="32"/>
      <c r="J39" s="33"/>
      <c r="K39" s="33"/>
      <c r="L39" s="33"/>
      <c r="M39" s="33">
        <f t="shared" si="6"/>
        <v>0</v>
      </c>
      <c r="N39" s="33"/>
      <c r="O39" s="33"/>
      <c r="P39" s="33"/>
      <c r="Q39" s="33"/>
      <c r="R39" s="93">
        <f t="shared" si="7"/>
        <v>0</v>
      </c>
      <c r="S39" s="9"/>
    </row>
    <row r="40" spans="1:19" hidden="1" x14ac:dyDescent="0.25">
      <c r="A40" s="9">
        <v>43</v>
      </c>
      <c r="B40" s="10"/>
      <c r="C40" s="11"/>
      <c r="D40" s="11"/>
      <c r="E40" s="31"/>
      <c r="F40" s="31"/>
      <c r="G40" s="31"/>
      <c r="H40" s="31"/>
      <c r="I40" s="32"/>
      <c r="J40" s="33"/>
      <c r="K40" s="33"/>
      <c r="L40" s="33"/>
      <c r="M40" s="33">
        <f t="shared" si="6"/>
        <v>0</v>
      </c>
      <c r="N40" s="33"/>
      <c r="O40" s="33"/>
      <c r="P40" s="33"/>
      <c r="Q40" s="33"/>
      <c r="R40" s="93">
        <f t="shared" si="7"/>
        <v>0</v>
      </c>
      <c r="S40" s="9"/>
    </row>
    <row r="41" spans="1:19" hidden="1" x14ac:dyDescent="0.25">
      <c r="A41" s="9">
        <v>44</v>
      </c>
      <c r="B41" s="10"/>
      <c r="C41" s="11"/>
      <c r="D41" s="11"/>
      <c r="E41" s="31"/>
      <c r="F41" s="31"/>
      <c r="G41" s="31"/>
      <c r="H41" s="31"/>
      <c r="I41" s="32"/>
      <c r="J41" s="33"/>
      <c r="K41" s="33"/>
      <c r="L41" s="33"/>
      <c r="M41" s="33">
        <f t="shared" si="6"/>
        <v>0</v>
      </c>
      <c r="N41" s="33"/>
      <c r="O41" s="33"/>
      <c r="P41" s="33"/>
      <c r="Q41" s="33"/>
      <c r="R41" s="93">
        <f t="shared" si="7"/>
        <v>0</v>
      </c>
      <c r="S41" s="9"/>
    </row>
    <row r="42" spans="1:19" hidden="1" x14ac:dyDescent="0.25">
      <c r="A42" s="9">
        <v>45</v>
      </c>
      <c r="B42" s="10"/>
      <c r="C42" s="11"/>
      <c r="D42" s="11"/>
      <c r="E42" s="31"/>
      <c r="F42" s="31"/>
      <c r="G42" s="31"/>
      <c r="H42" s="31"/>
      <c r="I42" s="32"/>
      <c r="J42" s="33"/>
      <c r="K42" s="33"/>
      <c r="L42" s="33"/>
      <c r="M42" s="33">
        <f t="shared" si="6"/>
        <v>0</v>
      </c>
      <c r="N42" s="33"/>
      <c r="O42" s="33"/>
      <c r="P42" s="33"/>
      <c r="Q42" s="33"/>
      <c r="R42" s="93">
        <f t="shared" si="7"/>
        <v>0</v>
      </c>
      <c r="S42" s="9"/>
    </row>
    <row r="43" spans="1:19" hidden="1" x14ac:dyDescent="0.25">
      <c r="A43" s="9">
        <v>46</v>
      </c>
      <c r="B43" s="10"/>
      <c r="C43" s="11"/>
      <c r="D43" s="11"/>
      <c r="E43" s="31"/>
      <c r="F43" s="31"/>
      <c r="G43" s="31"/>
      <c r="H43" s="31"/>
      <c r="I43" s="32"/>
      <c r="J43" s="33"/>
      <c r="K43" s="33"/>
      <c r="L43" s="33"/>
      <c r="M43" s="33">
        <f t="shared" si="6"/>
        <v>0</v>
      </c>
      <c r="N43" s="33"/>
      <c r="O43" s="33"/>
      <c r="P43" s="33"/>
      <c r="Q43" s="33"/>
      <c r="R43" s="93">
        <f t="shared" si="7"/>
        <v>0</v>
      </c>
      <c r="S43" s="9"/>
    </row>
    <row r="44" spans="1:19" hidden="1" x14ac:dyDescent="0.25">
      <c r="A44" s="9">
        <v>47</v>
      </c>
      <c r="B44" s="10"/>
      <c r="C44" s="11"/>
      <c r="D44" s="11"/>
      <c r="E44" s="31"/>
      <c r="F44" s="31"/>
      <c r="G44" s="31"/>
      <c r="H44" s="31"/>
      <c r="I44" s="32"/>
      <c r="J44" s="33"/>
      <c r="K44" s="33"/>
      <c r="L44" s="33"/>
      <c r="M44" s="33">
        <f t="shared" si="6"/>
        <v>0</v>
      </c>
      <c r="N44" s="33"/>
      <c r="O44" s="33"/>
      <c r="P44" s="33"/>
      <c r="Q44" s="33"/>
      <c r="R44" s="93">
        <f t="shared" si="7"/>
        <v>0</v>
      </c>
      <c r="S44" s="9"/>
    </row>
    <row r="45" spans="1:19" hidden="1" x14ac:dyDescent="0.25">
      <c r="A45" s="9">
        <v>48</v>
      </c>
      <c r="B45" s="10"/>
      <c r="C45" s="11"/>
      <c r="D45" s="11"/>
      <c r="E45" s="31"/>
      <c r="F45" s="31"/>
      <c r="G45" s="31"/>
      <c r="H45" s="31"/>
      <c r="I45" s="32"/>
      <c r="J45" s="33"/>
      <c r="K45" s="33"/>
      <c r="L45" s="33"/>
      <c r="M45" s="33">
        <f t="shared" si="6"/>
        <v>0</v>
      </c>
      <c r="N45" s="33"/>
      <c r="O45" s="33"/>
      <c r="P45" s="33"/>
      <c r="Q45" s="33"/>
      <c r="R45" s="93">
        <f t="shared" si="7"/>
        <v>0</v>
      </c>
      <c r="S45" s="9"/>
    </row>
    <row r="46" spans="1:19" hidden="1" x14ac:dyDescent="0.25">
      <c r="A46" s="9">
        <v>49</v>
      </c>
      <c r="B46" s="10"/>
      <c r="C46" s="11"/>
      <c r="D46" s="11"/>
      <c r="E46" s="31"/>
      <c r="F46" s="31"/>
      <c r="G46" s="31"/>
      <c r="H46" s="31"/>
      <c r="I46" s="32"/>
      <c r="J46" s="33"/>
      <c r="K46" s="33"/>
      <c r="L46" s="33"/>
      <c r="M46" s="33">
        <f t="shared" si="6"/>
        <v>0</v>
      </c>
      <c r="N46" s="33"/>
      <c r="O46" s="33"/>
      <c r="P46" s="33"/>
      <c r="Q46" s="33"/>
      <c r="R46" s="93">
        <f t="shared" si="7"/>
        <v>0</v>
      </c>
      <c r="S46" s="9"/>
    </row>
    <row r="47" spans="1:19" hidden="1" x14ac:dyDescent="0.25">
      <c r="A47" s="9">
        <v>50</v>
      </c>
      <c r="B47" s="10"/>
      <c r="C47" s="11"/>
      <c r="D47" s="11"/>
      <c r="E47" s="31"/>
      <c r="F47" s="31"/>
      <c r="G47" s="31"/>
      <c r="H47" s="31"/>
      <c r="I47" s="32"/>
      <c r="J47" s="33"/>
      <c r="K47" s="33"/>
      <c r="L47" s="33"/>
      <c r="M47" s="33">
        <f t="shared" si="6"/>
        <v>0</v>
      </c>
      <c r="N47" s="33"/>
      <c r="O47" s="33"/>
      <c r="P47" s="33"/>
      <c r="Q47" s="33"/>
      <c r="R47" s="93">
        <f t="shared" si="7"/>
        <v>0</v>
      </c>
      <c r="S47" s="9"/>
    </row>
    <row r="48" spans="1:19" hidden="1" x14ac:dyDescent="0.25">
      <c r="A48" s="9">
        <v>51</v>
      </c>
      <c r="B48" s="10"/>
      <c r="C48" s="11"/>
      <c r="D48" s="11"/>
      <c r="E48" s="31"/>
      <c r="F48" s="31"/>
      <c r="G48" s="31"/>
      <c r="H48" s="31"/>
      <c r="I48" s="32"/>
      <c r="J48" s="33"/>
      <c r="K48" s="33"/>
      <c r="L48" s="33"/>
      <c r="M48" s="33">
        <f t="shared" si="6"/>
        <v>0</v>
      </c>
      <c r="N48" s="33"/>
      <c r="O48" s="33"/>
      <c r="P48" s="33"/>
      <c r="Q48" s="33"/>
      <c r="R48" s="93">
        <f t="shared" si="7"/>
        <v>0</v>
      </c>
      <c r="S48" s="9"/>
    </row>
    <row r="49" spans="1:19" hidden="1" x14ac:dyDescent="0.25">
      <c r="A49" s="9">
        <v>52</v>
      </c>
      <c r="B49" s="10"/>
      <c r="C49" s="11"/>
      <c r="D49" s="11"/>
      <c r="E49" s="31"/>
      <c r="F49" s="31"/>
      <c r="G49" s="31"/>
      <c r="H49" s="31"/>
      <c r="I49" s="32"/>
      <c r="J49" s="33"/>
      <c r="K49" s="33"/>
      <c r="L49" s="33"/>
      <c r="M49" s="33">
        <f t="shared" si="6"/>
        <v>0</v>
      </c>
      <c r="N49" s="33"/>
      <c r="O49" s="33"/>
      <c r="P49" s="33"/>
      <c r="Q49" s="33"/>
      <c r="R49" s="93">
        <f t="shared" si="7"/>
        <v>0</v>
      </c>
      <c r="S49" s="9"/>
    </row>
    <row r="50" spans="1:19" hidden="1" x14ac:dyDescent="0.25">
      <c r="A50" s="9">
        <v>53</v>
      </c>
      <c r="B50" s="10"/>
      <c r="C50" s="11"/>
      <c r="D50" s="11"/>
      <c r="E50" s="31"/>
      <c r="F50" s="31"/>
      <c r="G50" s="31"/>
      <c r="H50" s="31"/>
      <c r="I50" s="32"/>
      <c r="J50" s="33"/>
      <c r="K50" s="33"/>
      <c r="L50" s="33"/>
      <c r="M50" s="33">
        <f t="shared" si="6"/>
        <v>0</v>
      </c>
      <c r="N50" s="33"/>
      <c r="O50" s="33"/>
      <c r="P50" s="33"/>
      <c r="Q50" s="33"/>
      <c r="R50" s="93">
        <f t="shared" si="7"/>
        <v>0</v>
      </c>
      <c r="S50" s="9"/>
    </row>
    <row r="51" spans="1:19" hidden="1" x14ac:dyDescent="0.25">
      <c r="A51" s="9">
        <v>54</v>
      </c>
      <c r="B51" s="10"/>
      <c r="C51" s="11"/>
      <c r="D51" s="11"/>
      <c r="E51" s="31"/>
      <c r="F51" s="31"/>
      <c r="G51" s="31"/>
      <c r="H51" s="31"/>
      <c r="I51" s="32"/>
      <c r="J51" s="33"/>
      <c r="K51" s="33"/>
      <c r="L51" s="33"/>
      <c r="M51" s="33">
        <f t="shared" si="6"/>
        <v>0</v>
      </c>
      <c r="N51" s="33"/>
      <c r="O51" s="33"/>
      <c r="P51" s="33"/>
      <c r="Q51" s="33"/>
      <c r="R51" s="93">
        <f t="shared" si="7"/>
        <v>0</v>
      </c>
      <c r="S51" s="9"/>
    </row>
    <row r="52" spans="1:19" hidden="1" x14ac:dyDescent="0.25">
      <c r="A52" s="9">
        <v>55</v>
      </c>
      <c r="B52" s="10"/>
      <c r="C52" s="11"/>
      <c r="D52" s="11"/>
      <c r="E52" s="31"/>
      <c r="F52" s="31"/>
      <c r="G52" s="31"/>
      <c r="H52" s="31"/>
      <c r="I52" s="32"/>
      <c r="J52" s="33"/>
      <c r="K52" s="33"/>
      <c r="L52" s="33"/>
      <c r="M52" s="33">
        <f t="shared" si="6"/>
        <v>0</v>
      </c>
      <c r="N52" s="33"/>
      <c r="O52" s="33"/>
      <c r="P52" s="33"/>
      <c r="Q52" s="33"/>
      <c r="R52" s="93">
        <f t="shared" si="7"/>
        <v>0</v>
      </c>
      <c r="S52" s="9"/>
    </row>
    <row r="53" spans="1:19" hidden="1" x14ac:dyDescent="0.25">
      <c r="A53" s="9">
        <v>56</v>
      </c>
      <c r="B53" s="10"/>
      <c r="C53" s="11"/>
      <c r="D53" s="11"/>
      <c r="E53" s="31"/>
      <c r="F53" s="31"/>
      <c r="G53" s="31"/>
      <c r="H53" s="31"/>
      <c r="I53" s="32"/>
      <c r="J53" s="33"/>
      <c r="K53" s="33"/>
      <c r="L53" s="33"/>
      <c r="M53" s="33">
        <f t="shared" si="6"/>
        <v>0</v>
      </c>
      <c r="N53" s="33"/>
      <c r="O53" s="33"/>
      <c r="P53" s="33"/>
      <c r="Q53" s="33"/>
      <c r="R53" s="93">
        <f t="shared" si="7"/>
        <v>0</v>
      </c>
      <c r="S53" s="9"/>
    </row>
    <row r="54" spans="1:19" hidden="1" x14ac:dyDescent="0.25">
      <c r="A54" s="9">
        <v>57</v>
      </c>
      <c r="B54" s="10"/>
      <c r="C54" s="11"/>
      <c r="D54" s="11"/>
      <c r="E54" s="31"/>
      <c r="F54" s="31"/>
      <c r="G54" s="31"/>
      <c r="H54" s="31"/>
      <c r="I54" s="32"/>
      <c r="J54" s="33"/>
      <c r="K54" s="33"/>
      <c r="L54" s="33"/>
      <c r="M54" s="33">
        <f t="shared" ref="M54:M71" si="8">SUM(E54:K54)</f>
        <v>0</v>
      </c>
      <c r="N54" s="33"/>
      <c r="O54" s="33"/>
      <c r="P54" s="33"/>
      <c r="Q54" s="33"/>
      <c r="R54" s="93">
        <f t="shared" si="7"/>
        <v>0</v>
      </c>
      <c r="S54" s="9"/>
    </row>
    <row r="55" spans="1:19" hidden="1" x14ac:dyDescent="0.25">
      <c r="A55" s="9">
        <v>58</v>
      </c>
      <c r="B55" s="10"/>
      <c r="C55" s="11"/>
      <c r="D55" s="11"/>
      <c r="E55" s="31"/>
      <c r="F55" s="31"/>
      <c r="G55" s="31"/>
      <c r="H55" s="31"/>
      <c r="I55" s="32"/>
      <c r="J55" s="33"/>
      <c r="K55" s="33"/>
      <c r="L55" s="33"/>
      <c r="M55" s="33">
        <f t="shared" si="8"/>
        <v>0</v>
      </c>
      <c r="N55" s="33"/>
      <c r="O55" s="33"/>
      <c r="P55" s="33"/>
      <c r="Q55" s="33"/>
      <c r="R55" s="93">
        <f t="shared" si="7"/>
        <v>0</v>
      </c>
      <c r="S55" s="9"/>
    </row>
    <row r="56" spans="1:19" hidden="1" x14ac:dyDescent="0.25">
      <c r="A56" s="9">
        <v>59</v>
      </c>
      <c r="B56" s="10"/>
      <c r="C56" s="11"/>
      <c r="D56" s="11"/>
      <c r="E56" s="31"/>
      <c r="F56" s="31"/>
      <c r="G56" s="31"/>
      <c r="H56" s="31"/>
      <c r="I56" s="32"/>
      <c r="J56" s="33"/>
      <c r="K56" s="33"/>
      <c r="L56" s="33"/>
      <c r="M56" s="33">
        <f t="shared" si="8"/>
        <v>0</v>
      </c>
      <c r="N56" s="33"/>
      <c r="O56" s="33"/>
      <c r="P56" s="33"/>
      <c r="Q56" s="33"/>
      <c r="R56" s="93">
        <f t="shared" si="7"/>
        <v>0</v>
      </c>
      <c r="S56" s="9"/>
    </row>
    <row r="57" spans="1:19" hidden="1" x14ac:dyDescent="0.25">
      <c r="A57" s="9">
        <v>60</v>
      </c>
      <c r="B57" s="10"/>
      <c r="C57" s="11"/>
      <c r="D57" s="11"/>
      <c r="E57" s="31"/>
      <c r="F57" s="31"/>
      <c r="G57" s="31"/>
      <c r="H57" s="31"/>
      <c r="I57" s="32"/>
      <c r="J57" s="33"/>
      <c r="K57" s="33"/>
      <c r="L57" s="33"/>
      <c r="M57" s="33">
        <f t="shared" si="8"/>
        <v>0</v>
      </c>
      <c r="N57" s="33"/>
      <c r="O57" s="33"/>
      <c r="P57" s="33"/>
      <c r="Q57" s="33"/>
      <c r="R57" s="93">
        <f t="shared" si="7"/>
        <v>0</v>
      </c>
      <c r="S57" s="9"/>
    </row>
    <row r="58" spans="1:19" hidden="1" x14ac:dyDescent="0.25">
      <c r="A58" s="9">
        <v>61</v>
      </c>
      <c r="B58" s="10"/>
      <c r="C58" s="11"/>
      <c r="D58" s="11"/>
      <c r="E58" s="31"/>
      <c r="F58" s="31"/>
      <c r="G58" s="31"/>
      <c r="H58" s="31"/>
      <c r="I58" s="32"/>
      <c r="J58" s="33"/>
      <c r="K58" s="33"/>
      <c r="L58" s="33"/>
      <c r="M58" s="33">
        <f t="shared" si="8"/>
        <v>0</v>
      </c>
      <c r="N58" s="33"/>
      <c r="O58" s="33"/>
      <c r="P58" s="33"/>
      <c r="Q58" s="33"/>
      <c r="R58" s="93">
        <f t="shared" si="7"/>
        <v>0</v>
      </c>
      <c r="S58" s="9"/>
    </row>
    <row r="59" spans="1:19" hidden="1" x14ac:dyDescent="0.25">
      <c r="A59" s="9">
        <v>62</v>
      </c>
      <c r="B59" s="10"/>
      <c r="C59" s="11"/>
      <c r="D59" s="11"/>
      <c r="E59" s="31"/>
      <c r="F59" s="31"/>
      <c r="G59" s="31"/>
      <c r="H59" s="31"/>
      <c r="I59" s="32"/>
      <c r="J59" s="33"/>
      <c r="K59" s="33"/>
      <c r="L59" s="33"/>
      <c r="M59" s="33">
        <f t="shared" si="8"/>
        <v>0</v>
      </c>
      <c r="N59" s="33"/>
      <c r="O59" s="33"/>
      <c r="P59" s="33"/>
      <c r="Q59" s="33"/>
      <c r="R59" s="93">
        <f t="shared" si="7"/>
        <v>0</v>
      </c>
      <c r="S59" s="9"/>
    </row>
    <row r="60" spans="1:19" hidden="1" x14ac:dyDescent="0.25">
      <c r="A60" s="9">
        <v>63</v>
      </c>
      <c r="B60" s="10"/>
      <c r="C60" s="11"/>
      <c r="D60" s="11"/>
      <c r="E60" s="31"/>
      <c r="F60" s="31"/>
      <c r="G60" s="31"/>
      <c r="H60" s="31"/>
      <c r="I60" s="32"/>
      <c r="J60" s="33"/>
      <c r="K60" s="33"/>
      <c r="L60" s="33"/>
      <c r="M60" s="33">
        <f t="shared" si="8"/>
        <v>0</v>
      </c>
      <c r="N60" s="33"/>
      <c r="O60" s="33"/>
      <c r="P60" s="33"/>
      <c r="Q60" s="33"/>
      <c r="R60" s="93">
        <f t="shared" si="7"/>
        <v>0</v>
      </c>
      <c r="S60" s="9"/>
    </row>
    <row r="61" spans="1:19" hidden="1" x14ac:dyDescent="0.25">
      <c r="A61" s="9">
        <v>64</v>
      </c>
      <c r="B61" s="10"/>
      <c r="C61" s="11"/>
      <c r="D61" s="11"/>
      <c r="E61" s="31"/>
      <c r="F61" s="31"/>
      <c r="G61" s="31"/>
      <c r="H61" s="31"/>
      <c r="I61" s="32"/>
      <c r="J61" s="33"/>
      <c r="K61" s="33"/>
      <c r="L61" s="33"/>
      <c r="M61" s="33">
        <f t="shared" si="8"/>
        <v>0</v>
      </c>
      <c r="N61" s="33"/>
      <c r="O61" s="33"/>
      <c r="P61" s="33"/>
      <c r="Q61" s="33"/>
      <c r="R61" s="93">
        <f t="shared" si="7"/>
        <v>0</v>
      </c>
      <c r="S61" s="9"/>
    </row>
    <row r="62" spans="1:19" hidden="1" x14ac:dyDescent="0.25">
      <c r="A62" s="9">
        <v>65</v>
      </c>
      <c r="B62" s="10"/>
      <c r="C62" s="11"/>
      <c r="D62" s="11"/>
      <c r="E62" s="31"/>
      <c r="F62" s="31"/>
      <c r="G62" s="31"/>
      <c r="H62" s="31"/>
      <c r="I62" s="32"/>
      <c r="J62" s="33"/>
      <c r="K62" s="33"/>
      <c r="L62" s="33"/>
      <c r="M62" s="33">
        <f t="shared" si="8"/>
        <v>0</v>
      </c>
      <c r="N62" s="33"/>
      <c r="O62" s="33"/>
      <c r="P62" s="33"/>
      <c r="Q62" s="33"/>
      <c r="R62" s="93">
        <f t="shared" si="7"/>
        <v>0</v>
      </c>
      <c r="S62" s="9"/>
    </row>
    <row r="63" spans="1:19" hidden="1" x14ac:dyDescent="0.25">
      <c r="A63" s="9">
        <v>66</v>
      </c>
      <c r="B63" s="10"/>
      <c r="C63" s="11"/>
      <c r="D63" s="11"/>
      <c r="E63" s="31"/>
      <c r="F63" s="31"/>
      <c r="G63" s="31"/>
      <c r="H63" s="31"/>
      <c r="I63" s="32"/>
      <c r="J63" s="33"/>
      <c r="K63" s="33"/>
      <c r="L63" s="33"/>
      <c r="M63" s="33">
        <f t="shared" si="8"/>
        <v>0</v>
      </c>
      <c r="N63" s="33"/>
      <c r="O63" s="33"/>
      <c r="P63" s="33"/>
      <c r="Q63" s="33"/>
      <c r="R63" s="93">
        <f t="shared" si="7"/>
        <v>0</v>
      </c>
      <c r="S63" s="9"/>
    </row>
    <row r="64" spans="1:19" hidden="1" x14ac:dyDescent="0.25">
      <c r="A64" s="9">
        <v>67</v>
      </c>
      <c r="B64" s="10"/>
      <c r="C64" s="11"/>
      <c r="D64" s="11"/>
      <c r="E64" s="31"/>
      <c r="F64" s="31"/>
      <c r="G64" s="31"/>
      <c r="H64" s="31"/>
      <c r="I64" s="32"/>
      <c r="J64" s="33"/>
      <c r="K64" s="33"/>
      <c r="L64" s="33"/>
      <c r="M64" s="33">
        <f t="shared" si="8"/>
        <v>0</v>
      </c>
      <c r="N64" s="33"/>
      <c r="O64" s="33"/>
      <c r="P64" s="33"/>
      <c r="Q64" s="33"/>
      <c r="R64" s="93">
        <f t="shared" si="7"/>
        <v>0</v>
      </c>
      <c r="S64" s="9"/>
    </row>
    <row r="65" spans="1:19" hidden="1" x14ac:dyDescent="0.25">
      <c r="A65" s="9">
        <v>68</v>
      </c>
      <c r="B65" s="10"/>
      <c r="C65" s="11"/>
      <c r="D65" s="11"/>
      <c r="E65" s="31"/>
      <c r="F65" s="31"/>
      <c r="G65" s="31"/>
      <c r="H65" s="31"/>
      <c r="I65" s="32"/>
      <c r="J65" s="33"/>
      <c r="K65" s="33"/>
      <c r="L65" s="33"/>
      <c r="M65" s="33">
        <f t="shared" si="8"/>
        <v>0</v>
      </c>
      <c r="N65" s="33"/>
      <c r="O65" s="33"/>
      <c r="P65" s="33"/>
      <c r="Q65" s="33"/>
      <c r="R65" s="93">
        <f t="shared" si="7"/>
        <v>0</v>
      </c>
      <c r="S65" s="9"/>
    </row>
    <row r="66" spans="1:19" hidden="1" x14ac:dyDescent="0.25">
      <c r="A66" s="9">
        <v>69</v>
      </c>
      <c r="B66" s="10"/>
      <c r="C66" s="11"/>
      <c r="D66" s="11"/>
      <c r="E66" s="31"/>
      <c r="F66" s="31"/>
      <c r="G66" s="31"/>
      <c r="H66" s="31"/>
      <c r="I66" s="32"/>
      <c r="J66" s="33"/>
      <c r="K66" s="33"/>
      <c r="L66" s="33"/>
      <c r="M66" s="33">
        <f t="shared" si="8"/>
        <v>0</v>
      </c>
      <c r="N66" s="33"/>
      <c r="O66" s="33"/>
      <c r="P66" s="33"/>
      <c r="Q66" s="33"/>
      <c r="R66" s="93">
        <f t="shared" si="7"/>
        <v>0</v>
      </c>
      <c r="S66" s="9"/>
    </row>
    <row r="67" spans="1:19" hidden="1" x14ac:dyDescent="0.25">
      <c r="A67" s="9">
        <v>70</v>
      </c>
      <c r="B67" s="10"/>
      <c r="C67" s="11"/>
      <c r="D67" s="11"/>
      <c r="E67" s="31"/>
      <c r="F67" s="31"/>
      <c r="G67" s="31"/>
      <c r="H67" s="31"/>
      <c r="I67" s="32"/>
      <c r="J67" s="33"/>
      <c r="K67" s="33"/>
      <c r="L67" s="33"/>
      <c r="M67" s="33">
        <f t="shared" si="8"/>
        <v>0</v>
      </c>
      <c r="N67" s="33"/>
      <c r="O67" s="33"/>
      <c r="P67" s="33"/>
      <c r="Q67" s="33"/>
      <c r="R67" s="93">
        <f t="shared" si="7"/>
        <v>0</v>
      </c>
      <c r="S67" s="9"/>
    </row>
    <row r="68" spans="1:19" hidden="1" x14ac:dyDescent="0.25">
      <c r="A68" s="9">
        <v>71</v>
      </c>
      <c r="B68" s="10"/>
      <c r="C68" s="11"/>
      <c r="D68" s="11"/>
      <c r="E68" s="31"/>
      <c r="F68" s="31"/>
      <c r="G68" s="31"/>
      <c r="H68" s="31"/>
      <c r="I68" s="32"/>
      <c r="J68" s="33"/>
      <c r="K68" s="33"/>
      <c r="L68" s="33"/>
      <c r="M68" s="33">
        <f t="shared" si="8"/>
        <v>0</v>
      </c>
      <c r="N68" s="33"/>
      <c r="O68" s="33"/>
      <c r="P68" s="33"/>
      <c r="Q68" s="33"/>
      <c r="R68" s="93">
        <f t="shared" si="7"/>
        <v>0</v>
      </c>
      <c r="S68" s="9"/>
    </row>
    <row r="69" spans="1:19" hidden="1" x14ac:dyDescent="0.25">
      <c r="A69" s="9">
        <v>72</v>
      </c>
      <c r="B69" s="10"/>
      <c r="C69" s="11"/>
      <c r="D69" s="11"/>
      <c r="E69" s="31"/>
      <c r="F69" s="31"/>
      <c r="G69" s="31"/>
      <c r="H69" s="31"/>
      <c r="I69" s="32"/>
      <c r="J69" s="33"/>
      <c r="K69" s="33"/>
      <c r="L69" s="33"/>
      <c r="M69" s="33">
        <f t="shared" si="8"/>
        <v>0</v>
      </c>
      <c r="N69" s="33"/>
      <c r="O69" s="33"/>
      <c r="P69" s="33"/>
      <c r="Q69" s="33"/>
      <c r="R69" s="93">
        <f t="shared" si="7"/>
        <v>0</v>
      </c>
      <c r="S69" s="9"/>
    </row>
    <row r="70" spans="1:19" hidden="1" x14ac:dyDescent="0.25">
      <c r="A70" s="9">
        <v>73</v>
      </c>
      <c r="B70" s="10"/>
      <c r="C70" s="11"/>
      <c r="D70" s="11"/>
      <c r="E70" s="31"/>
      <c r="F70" s="31"/>
      <c r="G70" s="31"/>
      <c r="H70" s="31"/>
      <c r="I70" s="32"/>
      <c r="J70" s="33"/>
      <c r="K70" s="33"/>
      <c r="L70" s="33"/>
      <c r="M70" s="33">
        <f t="shared" si="8"/>
        <v>0</v>
      </c>
      <c r="N70" s="33"/>
      <c r="O70" s="33"/>
      <c r="P70" s="33"/>
      <c r="Q70" s="33"/>
      <c r="R70" s="93">
        <f t="shared" si="7"/>
        <v>0</v>
      </c>
      <c r="S70" s="9"/>
    </row>
    <row r="71" spans="1:19" hidden="1" x14ac:dyDescent="0.25">
      <c r="A71" s="9">
        <v>74</v>
      </c>
      <c r="B71" s="10"/>
      <c r="C71" s="11"/>
      <c r="D71" s="11"/>
      <c r="E71" s="31"/>
      <c r="F71" s="31"/>
      <c r="G71" s="31"/>
      <c r="H71" s="31"/>
      <c r="I71" s="32"/>
      <c r="J71" s="33"/>
      <c r="K71" s="33"/>
      <c r="L71" s="33"/>
      <c r="M71" s="33">
        <f t="shared" si="8"/>
        <v>0</v>
      </c>
      <c r="N71" s="33"/>
      <c r="O71" s="33"/>
      <c r="P71" s="33"/>
      <c r="Q71" s="33"/>
      <c r="R71" s="93">
        <f t="shared" si="7"/>
        <v>0</v>
      </c>
      <c r="S71" s="9"/>
    </row>
    <row r="72" spans="1:19" s="13" customFormat="1" x14ac:dyDescent="0.25">
      <c r="A72" s="301" t="s">
        <v>19</v>
      </c>
      <c r="B72" s="304"/>
      <c r="C72" s="304"/>
      <c r="D72" s="206"/>
      <c r="E72" s="34">
        <f>SUM(E11:E71)</f>
        <v>0</v>
      </c>
      <c r="F72" s="34">
        <f>SUM(F11:F71)</f>
        <v>0</v>
      </c>
      <c r="G72" s="34">
        <f t="shared" ref="G72:R72" si="9">SUM(G11:G71)</f>
        <v>0</v>
      </c>
      <c r="H72" s="34">
        <f t="shared" si="9"/>
        <v>0</v>
      </c>
      <c r="I72" s="34">
        <f t="shared" si="9"/>
        <v>0</v>
      </c>
      <c r="J72" s="34">
        <f t="shared" si="9"/>
        <v>0</v>
      </c>
      <c r="K72" s="34">
        <f t="shared" si="9"/>
        <v>0</v>
      </c>
      <c r="L72" s="34">
        <f t="shared" si="9"/>
        <v>0</v>
      </c>
      <c r="M72" s="34">
        <f t="shared" si="9"/>
        <v>0</v>
      </c>
      <c r="N72" s="34">
        <f t="shared" si="9"/>
        <v>0</v>
      </c>
      <c r="O72" s="34">
        <f t="shared" si="9"/>
        <v>0</v>
      </c>
      <c r="P72" s="34">
        <f t="shared" si="9"/>
        <v>0</v>
      </c>
      <c r="Q72" s="34">
        <f t="shared" si="9"/>
        <v>0</v>
      </c>
      <c r="R72" s="34">
        <f t="shared" si="9"/>
        <v>0</v>
      </c>
      <c r="S72" s="248"/>
    </row>
    <row r="73" spans="1:19" s="13" customFormat="1" x14ac:dyDescent="0.25">
      <c r="A73" s="282" t="s">
        <v>242</v>
      </c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66"/>
      <c r="N73" s="266"/>
      <c r="O73" s="266"/>
      <c r="P73" s="266"/>
      <c r="Q73" s="266"/>
      <c r="R73" s="34"/>
      <c r="S73" s="248"/>
    </row>
    <row r="74" spans="1:19" s="13" customFormat="1" x14ac:dyDescent="0.25">
      <c r="A74" s="202"/>
      <c r="B74" s="203"/>
      <c r="C74" s="203"/>
      <c r="D74" s="203"/>
      <c r="E74" s="203"/>
      <c r="F74" s="203"/>
      <c r="G74" s="203"/>
      <c r="H74" s="203"/>
      <c r="I74" s="298" t="s">
        <v>241</v>
      </c>
      <c r="J74" s="299"/>
      <c r="K74" s="299"/>
      <c r="L74" s="299"/>
      <c r="M74" s="299"/>
      <c r="N74" s="299"/>
      <c r="O74" s="299"/>
      <c r="P74" s="299"/>
      <c r="Q74" s="300"/>
      <c r="R74" s="34">
        <f>R72+R73</f>
        <v>0</v>
      </c>
      <c r="S74" s="248"/>
    </row>
    <row r="75" spans="1:19" s="13" customFormat="1" x14ac:dyDescent="0.25">
      <c r="A75" s="301" t="s">
        <v>243</v>
      </c>
      <c r="B75" s="299"/>
      <c r="C75" s="299"/>
      <c r="D75" s="299"/>
      <c r="E75" s="299"/>
      <c r="F75" s="299"/>
      <c r="G75" s="299"/>
      <c r="H75" s="299"/>
      <c r="I75" s="299"/>
      <c r="J75" s="299"/>
      <c r="K75" s="299"/>
      <c r="L75" s="299"/>
      <c r="M75" s="299"/>
      <c r="N75" s="299"/>
      <c r="O75" s="299"/>
      <c r="P75" s="299"/>
      <c r="Q75" s="300"/>
      <c r="R75" s="251"/>
      <c r="S75" s="248"/>
    </row>
    <row r="76" spans="1:19" ht="24.75" customHeight="1" x14ac:dyDescent="0.25">
      <c r="A76" s="282" t="s">
        <v>227</v>
      </c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66"/>
      <c r="N76" s="266"/>
      <c r="O76" s="266"/>
      <c r="P76" s="266"/>
      <c r="Q76" s="266"/>
      <c r="R76" s="252">
        <f>(R74+R75)*S76</f>
        <v>0</v>
      </c>
      <c r="S76" s="249">
        <v>0.1719</v>
      </c>
    </row>
    <row r="77" spans="1:19" x14ac:dyDescent="0.25">
      <c r="A77" s="284" t="s">
        <v>232</v>
      </c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66"/>
      <c r="N77" s="266"/>
      <c r="O77" s="266"/>
      <c r="P77" s="266"/>
      <c r="Q77" s="266"/>
      <c r="R77" s="252">
        <f>(R74+R75)*S77</f>
        <v>0</v>
      </c>
      <c r="S77" s="249">
        <v>2.4500000000000001E-2</v>
      </c>
    </row>
    <row r="78" spans="1:19" x14ac:dyDescent="0.25">
      <c r="A78" s="297" t="s">
        <v>235</v>
      </c>
      <c r="B78" s="289"/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90"/>
      <c r="R78" s="252"/>
      <c r="S78" s="249">
        <v>1.4999999999999999E-2</v>
      </c>
    </row>
    <row r="79" spans="1:19" x14ac:dyDescent="0.25">
      <c r="A79" s="280" t="s">
        <v>236</v>
      </c>
      <c r="B79" s="281"/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21">
        <f>R74+R75+R76+R77+R78</f>
        <v>0</v>
      </c>
    </row>
    <row r="80" spans="1:19" x14ac:dyDescent="0.25">
      <c r="A80" s="285" t="s">
        <v>244</v>
      </c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7"/>
      <c r="R80" s="9"/>
    </row>
    <row r="81" spans="1:18" x14ac:dyDescent="0.25">
      <c r="A81" s="285" t="s">
        <v>244</v>
      </c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7"/>
      <c r="R81" s="9"/>
    </row>
    <row r="82" spans="1:18" x14ac:dyDescent="0.25">
      <c r="A82" s="285" t="s">
        <v>244</v>
      </c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7"/>
      <c r="R82" s="9"/>
    </row>
    <row r="83" spans="1:18" x14ac:dyDescent="0.25">
      <c r="A83" s="285" t="s">
        <v>246</v>
      </c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7"/>
      <c r="R83" s="9"/>
    </row>
    <row r="84" spans="1:18" x14ac:dyDescent="0.25">
      <c r="A84" s="285" t="s">
        <v>246</v>
      </c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7"/>
      <c r="R84" s="9"/>
    </row>
    <row r="88" spans="1:18" x14ac:dyDescent="0.25">
      <c r="A88" s="7" t="s">
        <v>78</v>
      </c>
    </row>
    <row r="89" spans="1:18" x14ac:dyDescent="0.25">
      <c r="A89" s="22" t="s">
        <v>79</v>
      </c>
      <c r="E89" s="14"/>
      <c r="F89" s="14"/>
    </row>
  </sheetData>
  <mergeCells count="20">
    <mergeCell ref="A84:Q84"/>
    <mergeCell ref="A4:C4"/>
    <mergeCell ref="D4:J4"/>
    <mergeCell ref="A10:E10"/>
    <mergeCell ref="A80:Q80"/>
    <mergeCell ref="A81:Q81"/>
    <mergeCell ref="A82:Q82"/>
    <mergeCell ref="N7:Q7"/>
    <mergeCell ref="A78:Q78"/>
    <mergeCell ref="I74:Q74"/>
    <mergeCell ref="A75:Q75"/>
    <mergeCell ref="B5:L5"/>
    <mergeCell ref="G10:M10"/>
    <mergeCell ref="O10:Q10"/>
    <mergeCell ref="A72:C72"/>
    <mergeCell ref="A79:Q79"/>
    <mergeCell ref="A73:Q73"/>
    <mergeCell ref="A76:Q76"/>
    <mergeCell ref="A77:Q77"/>
    <mergeCell ref="A83:Q83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6</vt:i4>
      </vt:variant>
    </vt:vector>
  </HeadingPairs>
  <TitlesOfParts>
    <vt:vector size="21" baseType="lpstr">
      <vt:lpstr>plan dochodów </vt:lpstr>
      <vt:lpstr>plan wydatków</vt:lpstr>
      <vt:lpstr>dochody jednostek oświatowych</vt:lpstr>
      <vt:lpstr>zadania rzadowe</vt:lpstr>
      <vt:lpstr>Dotacje z budżetu powiatu</vt:lpstr>
      <vt:lpstr>Zadania przejete przez Powiat</vt:lpstr>
      <vt:lpstr>Zad. reali. na mocy porozumień</vt:lpstr>
      <vt:lpstr>ochrona środowiska</vt:lpstr>
      <vt:lpstr>wynagrodzenia</vt:lpstr>
      <vt:lpstr>Wynagrodzenia- nauczyciele</vt:lpstr>
      <vt:lpstr>zadania inwestycyjne</vt:lpstr>
      <vt:lpstr>zakup środków trwałych</vt:lpstr>
      <vt:lpstr>zadania remontowe</vt:lpstr>
      <vt:lpstr>projekty "miękkie"</vt:lpstr>
      <vt:lpstr>Nieruchomości</vt:lpstr>
      <vt:lpstr>Nieruchomości!Obszar_wydruku</vt:lpstr>
      <vt:lpstr>'plan dochodów '!Obszar_wydruku</vt:lpstr>
      <vt:lpstr>'plan wydatków'!Obszar_wydruku</vt:lpstr>
      <vt:lpstr>'zadania inwestycyjne'!Obszar_wydruku</vt:lpstr>
      <vt:lpstr>'zadania rzadowe'!Obszar_wydruku</vt:lpstr>
      <vt:lpstr>'zakup środków trwałych'!Obszar_wydruku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IRENA.TUREK</cp:lastModifiedBy>
  <cp:lastPrinted>2020-09-18T09:41:41Z</cp:lastPrinted>
  <dcterms:created xsi:type="dcterms:W3CDTF">2015-09-06T20:10:02Z</dcterms:created>
  <dcterms:modified xsi:type="dcterms:W3CDTF">2022-09-20T09:41:02Z</dcterms:modified>
</cp:coreProperties>
</file>