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ARY D\aaa     INWESTYCJE OD 2016 R\2022r\1  163R Izbiska\"/>
    </mc:Choice>
  </mc:AlternateContent>
  <xr:revisionPtr revIDLastSave="0" documentId="13_ncr:1_{A9591E14-A359-4191-B24A-CF82A8B7FA25}" xr6:coauthVersionLast="47" xr6:coauthVersionMax="47" xr10:uidLastSave="{00000000-0000-0000-0000-000000000000}"/>
  <bookViews>
    <workbookView xWindow="-90" yWindow="30" windowWidth="13725" windowHeight="15480" xr2:uid="{00000000-000D-0000-FFFF-FFFF00000000}"/>
  </bookViews>
  <sheets>
    <sheet name="Ślepy koszt." sheetId="1" r:id="rId1"/>
    <sheet name="Arkusz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2" l="1"/>
  <c r="G10" i="2"/>
  <c r="G9" i="2"/>
  <c r="G8" i="2"/>
  <c r="G7" i="2"/>
  <c r="G6" i="2"/>
  <c r="G5" i="2"/>
  <c r="G4" i="2"/>
  <c r="G3" i="2"/>
  <c r="G2" i="2"/>
  <c r="G1" i="2"/>
  <c r="G13" i="2" l="1"/>
</calcChain>
</file>

<file path=xl/sharedStrings.xml><?xml version="1.0" encoding="utf-8"?>
<sst xmlns="http://schemas.openxmlformats.org/spreadsheetml/2006/main" count="198" uniqueCount="113">
  <si>
    <t xml:space="preserve">04.04.02                   45 23 33 20-8 </t>
  </si>
  <si>
    <t>m2</t>
  </si>
  <si>
    <t>t</t>
  </si>
  <si>
    <t>Wartość</t>
  </si>
  <si>
    <t>Cena jedn.</t>
  </si>
  <si>
    <t>Ilość jedn.</t>
  </si>
  <si>
    <t>Jedn.</t>
  </si>
  <si>
    <t>Wyszczególnienie robót</t>
  </si>
  <si>
    <t>Nr SST Nr CPV</t>
  </si>
  <si>
    <t>L.p.</t>
  </si>
  <si>
    <t>szt</t>
  </si>
  <si>
    <t>m3</t>
  </si>
  <si>
    <t>studzienka ściekowa</t>
  </si>
  <si>
    <t>rozbiórka obrzezy</t>
  </si>
  <si>
    <t>rozbiórka koryt</t>
  </si>
  <si>
    <t>ustawienie nowego krawęznika</t>
  </si>
  <si>
    <t>m</t>
  </si>
  <si>
    <t>przekładka kostki</t>
  </si>
  <si>
    <t>ułożenie ścieku</t>
  </si>
  <si>
    <t>156+185=341*0,2=68,2</t>
  </si>
  <si>
    <t>podbudowa pod chodnik 10 cm</t>
  </si>
  <si>
    <t>uzupełnienie ziemią półki</t>
  </si>
  <si>
    <t>185*0.5*0,5=46,25</t>
  </si>
  <si>
    <t>rozbiórka ścieku</t>
  </si>
  <si>
    <t>156*0,2=31,2</t>
  </si>
  <si>
    <t>ustawienie obrzeży z rozbiórki</t>
  </si>
  <si>
    <t>korytowanie pod krawężnik</t>
  </si>
  <si>
    <t>185*0,6*0,4=44,4</t>
  </si>
  <si>
    <t>185*2=370+12*4=370+48zjazdy=418</t>
  </si>
  <si>
    <t>190+48=238</t>
  </si>
  <si>
    <t>05.03.05b                     45 23 32 20-7</t>
  </si>
  <si>
    <t>05.03.05a                     45 23 32 20-7</t>
  </si>
  <si>
    <t>03.02.01           45 23 21 30-2</t>
  </si>
  <si>
    <t>Wykonanie warstwy ścieralnej z betonu asfaltowego AC/11S grub. 4 cm dla ruchu kat.      KR 3 wraz z oczyszczniem i skropieniem zgodnie ze SST 04.03.01</t>
  </si>
  <si>
    <t>Wykonanie warstwy ścieralnej z betonu asfaltowego AC/11S grub. 4 cm dla ruchu kat.      KR 3 na zjazdach wraz z oczyszczniem i skropieniem zgodnie ze SST 04.03.01</t>
  </si>
  <si>
    <t>Wyrównanie istniejącej nawierzchni betonem asfaltowym AC/16W dla ruchu kat. KR 3 sposobem mechanicznym wraz z oczyszczniem i skropieniem zgodnie ze SST 04.03.01</t>
  </si>
  <si>
    <t>03.01.01           45 23 21 30-2</t>
  </si>
  <si>
    <t xml:space="preserve">Wykonanie  ścianek czołowych żelbetowych wykonywanych na mokro na miejscu - 2szt </t>
  </si>
  <si>
    <t xml:space="preserve">Wykonanie  ścianek czołowych żelbetowych wykonywanych na mokro na miejscu - 1szt </t>
  </si>
  <si>
    <t>2. Przepust pod koroną drogi  Φ 40 w m. Jamy - km  1+290</t>
  </si>
  <si>
    <t>1. Przepust pod koroną drogi  Φ 60 w m. Jamy - km  1+005</t>
  </si>
  <si>
    <t xml:space="preserve">Razem  grupa 1. Przepust Φ 60 w m. Jamy - km  1+005 </t>
  </si>
  <si>
    <t xml:space="preserve">Razem  grupa 2. Przepust Φ 40 w m. Jamy - km  1+290 </t>
  </si>
  <si>
    <t>3. Przepust pod koroną drogi  Φ 60 w m. Izbiska - km  2+385</t>
  </si>
  <si>
    <t>Mechaniczne rozebranie podbudowy z tłucznia o gr. w-wy  20 cm</t>
  </si>
  <si>
    <t>Mechaniczne wykonanie wykopu w gr. kat. III ze złożeniem urobku po jednej str. wykopu</t>
  </si>
  <si>
    <t>01.02.04              45 11 13 00-1</t>
  </si>
  <si>
    <t>Rozebranie istniejącego przepustu pod koroną drogi z kręgów betonowych Φ 60</t>
  </si>
  <si>
    <t>Wykonanie części przelotowych przepustów pod koroną drogi z rur PP o śr. wewn. 600 mm, na ławie tłuczniowej grub. 50 cm</t>
  </si>
  <si>
    <t>3.1</t>
  </si>
  <si>
    <t>3.2</t>
  </si>
  <si>
    <t>3.3</t>
  </si>
  <si>
    <t>3.4</t>
  </si>
  <si>
    <t>3.5</t>
  </si>
  <si>
    <t>3.6</t>
  </si>
  <si>
    <t>3.7</t>
  </si>
  <si>
    <t>3.8</t>
  </si>
  <si>
    <t>Mechaniczne zasypanie wykopów ziemią z odkładu z zagęszczeniem ubijakami - gr. kat. III</t>
  </si>
  <si>
    <t>04.04.02             45 23 33 20-8</t>
  </si>
  <si>
    <t xml:space="preserve">Wykonanie podbudowy z kruszywa łamanego 0/63, grubość warstwy po zagęszczeniu 30 cm </t>
  </si>
  <si>
    <t>04.07.01                           45 23 33 20-8</t>
  </si>
  <si>
    <t>Wykonanie podbudowy z betonu asfaltowego AC/22P o grub. w-wy 8 cm, dla ruchu KR 3</t>
  </si>
  <si>
    <t xml:space="preserve">Razem  grupa 3. Przepust Φ 60 w m. Izbiska - km  2+385 </t>
  </si>
  <si>
    <t>3.9</t>
  </si>
  <si>
    <t>Rozebranie nawierzchni z betonu asfaltowego o grub. 10cm wraz z odwozem i utylizacją po stronie Wykonawcy</t>
  </si>
  <si>
    <t>02.01.01          45 11 12 00-0</t>
  </si>
  <si>
    <t>02.03.01         45 11 12 00-0</t>
  </si>
  <si>
    <t>4. Przepust pod koroną drogi  Φ 60 w m. Izbiska - km  2+800</t>
  </si>
  <si>
    <t xml:space="preserve">Razem  grupa 4. Przepust Φ 60 w m. Izbiska - km  2+800 </t>
  </si>
  <si>
    <t>5. Przepust pod koroną drogi  Φ 60 w m. Izbiska - km  2+970</t>
  </si>
  <si>
    <t xml:space="preserve">Razem  grupa 5. Przepust Φ 60 w m. Izbiska - km  2+970 </t>
  </si>
  <si>
    <t>6. Nawierzchnie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</si>
  <si>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</si>
  <si>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</si>
  <si>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</si>
  <si>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</si>
  <si>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</si>
  <si>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</si>
  <si>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</si>
  <si>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</si>
  <si>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</si>
  <si>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05.03.26a                         45 23 31 20-6</t>
  </si>
  <si>
    <t>Ułożenie siatki z włókna szklanego o wytrzymałości na rozciąganie 100/100kN/m (wzdłuż i wszerz) fabrycznie powlekanej polimeroasfaltem; wydłużenie graniczne 3,0%</t>
  </si>
  <si>
    <t>Uzupełnienie poboczy i zjazdów kruszywem łamanym 0/31 na szer.1,00 m przy śr. gr. w-wy 15 cm</t>
  </si>
  <si>
    <t>06.03.01                   45 23 31 42-6</t>
  </si>
  <si>
    <t>Ścinka zawyżonych poboczy i zjazdów wraz z odwiezieniem urobku i jego utylizacją po stronie Wykonawcy</t>
  </si>
  <si>
    <t xml:space="preserve">Razem  grupa 6. Nawierzchnie </t>
  </si>
  <si>
    <t>CENA NETTO ZADANIA (suma poz. 1 - 6):</t>
  </si>
  <si>
    <t>CENA BRUTTO (suma poz. 7 - 8):</t>
  </si>
  <si>
    <t>6.1</t>
  </si>
  <si>
    <t>6.2</t>
  </si>
  <si>
    <t>6.3</t>
  </si>
  <si>
    <t>6.4</t>
  </si>
  <si>
    <t>6.5</t>
  </si>
  <si>
    <t>6.6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</si>
  <si>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</si>
  <si>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</si>
  <si>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</si>
  <si>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</si>
  <si>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</si>
  <si>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</si>
  <si>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</si>
  <si>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</si>
  <si>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</si>
  <si>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Modernizacja drogi powiatowej Nr 1 163R relacji Zgórsko - Wola Wadowska                                                                                                    w m. Jamy, Izbiska i Wierzchowiny w km 0+000 - 4+700</t>
  </si>
  <si>
    <t>KOSZTORYS OFERTOWY</t>
  </si>
  <si>
    <t>PODATEK VAT (…..% od poz. 7):</t>
  </si>
  <si>
    <t>6.7</t>
  </si>
  <si>
    <t>08.03.01                45 23 32 22-1</t>
  </si>
  <si>
    <t>Rozebranie i ponowne ułożenie obrzeży z wymianą na nowe o wym. 8x30 cm na ławie betonowej 24x10 cm z oporem 15x20 cm z betonu C12/15 wraz z uzupełnieniem półki ziemnej przy obrzeżu humusem</t>
  </si>
  <si>
    <t>6.8</t>
  </si>
  <si>
    <t>05.03.23           45 23 32 22-1</t>
  </si>
  <si>
    <t>Rozebranie i ponowne ułożenie nawierzchni zjazdów z kostki brukowej grub. 8 cm na podsypce cem.-piask.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</si>
</sst>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9"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0"/>
      <color rgb="FF00B050"/>
      <name val="Arial"/>
      <family val="2"/>
      <charset val="238"/>
    </font>
    <font>
      <sz val="11"/>
      <color rgb="FF00B050"/>
      <name val="Czcionka tekstu podstawowego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3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8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5" fillId="0" borderId="0"/>
  </cellStyleXfs>
  <cellXfs count="105"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1" fillId="0" borderId="2" xfId="1" applyBorder="1" applyAlignment="1">
      <alignment horizontal="center"/>
    </xf>
    <xf numFmtId="0" fontId="3" fillId="0" borderId="2" xfId="1" applyFont="1" applyFill="1" applyBorder="1" applyAlignment="1">
      <alignment horizontal="left" vertical="center" wrapText="1"/>
    </xf>
    <xf numFmtId="3" fontId="1" fillId="0" borderId="2" xfId="1" applyNumberFormat="1" applyFill="1" applyBorder="1" applyAlignment="1">
      <alignment horizontal="right"/>
    </xf>
    <xf numFmtId="0" fontId="1" fillId="0" borderId="2" xfId="1" applyFont="1" applyFill="1" applyBorder="1" applyAlignment="1">
      <alignment horizontal="center" vertical="center" wrapText="1"/>
    </xf>
    <xf numFmtId="4" fontId="3" fillId="0" borderId="4" xfId="5" applyNumberFormat="1" applyFont="1" applyBorder="1"/>
    <xf numFmtId="4" fontId="0" fillId="0" borderId="0" xfId="0" applyNumberFormat="1"/>
    <xf numFmtId="164" fontId="1" fillId="0" borderId="2" xfId="1" applyNumberForma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2" xfId="1" applyFont="1" applyBorder="1" applyAlignment="1">
      <alignment horizontal="center"/>
    </xf>
    <xf numFmtId="3" fontId="6" fillId="0" borderId="2" xfId="1" applyNumberFormat="1" applyFont="1" applyFill="1" applyBorder="1" applyAlignment="1">
      <alignment horizontal="right"/>
    </xf>
    <xf numFmtId="4" fontId="6" fillId="0" borderId="4" xfId="5" applyNumberFormat="1" applyFont="1" applyBorder="1"/>
    <xf numFmtId="0" fontId="7" fillId="0" borderId="0" xfId="0" applyFont="1"/>
    <xf numFmtId="4" fontId="6" fillId="0" borderId="2" xfId="1" applyNumberFormat="1" applyFont="1" applyBorder="1" applyAlignment="1">
      <alignment horizontal="right"/>
    </xf>
    <xf numFmtId="0" fontId="8" fillId="0" borderId="0" xfId="0" applyFont="1"/>
    <xf numFmtId="0" fontId="9" fillId="0" borderId="3" xfId="0" applyFont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1" applyFont="1" applyBorder="1" applyAlignment="1">
      <alignment horizontal="center"/>
    </xf>
    <xf numFmtId="3" fontId="9" fillId="0" borderId="2" xfId="1" applyNumberFormat="1" applyFont="1" applyFill="1" applyBorder="1" applyAlignment="1">
      <alignment horizontal="right"/>
    </xf>
    <xf numFmtId="4" fontId="9" fillId="0" borderId="2" xfId="1" applyNumberFormat="1" applyFont="1" applyBorder="1" applyAlignment="1">
      <alignment horizontal="right"/>
    </xf>
    <xf numFmtId="4" fontId="9" fillId="0" borderId="4" xfId="5" applyNumberFormat="1" applyFont="1" applyBorder="1"/>
    <xf numFmtId="0" fontId="10" fillId="0" borderId="0" xfId="0" applyFont="1"/>
    <xf numFmtId="164" fontId="9" fillId="0" borderId="2" xfId="1" applyNumberFormat="1" applyFont="1" applyBorder="1" applyAlignment="1">
      <alignment horizontal="right"/>
    </xf>
    <xf numFmtId="0" fontId="1" fillId="0" borderId="0" xfId="1" applyFont="1"/>
    <xf numFmtId="0" fontId="1" fillId="0" borderId="0" xfId="1" applyFont="1" applyFill="1" applyAlignment="1">
      <alignment horizontal="center" vertical="center"/>
    </xf>
    <xf numFmtId="0" fontId="1" fillId="0" borderId="0" xfId="1" applyFont="1" applyAlignment="1">
      <alignment horizontal="right"/>
    </xf>
    <xf numFmtId="0" fontId="1" fillId="0" borderId="0" xfId="0" applyFont="1" applyFill="1"/>
    <xf numFmtId="0" fontId="8" fillId="0" borderId="0" xfId="0" applyFont="1" applyAlignment="1">
      <alignment horizontal="center" wrapText="1"/>
    </xf>
    <xf numFmtId="0" fontId="2" fillId="0" borderId="7" xfId="1" applyFont="1" applyFill="1" applyBorder="1" applyAlignment="1">
      <alignment horizontal="center" vertical="center" wrapText="1"/>
    </xf>
    <xf numFmtId="0" fontId="8" fillId="0" borderId="0" xfId="0" applyFont="1" applyFill="1"/>
    <xf numFmtId="0" fontId="13" fillId="0" borderId="0" xfId="1" applyFont="1" applyAlignment="1">
      <alignment horizontal="center"/>
    </xf>
    <xf numFmtId="0" fontId="2" fillId="0" borderId="5" xfId="1" applyFont="1" applyFill="1" applyBorder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wrapText="1"/>
    </xf>
    <xf numFmtId="0" fontId="2" fillId="0" borderId="6" xfId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4" fontId="11" fillId="0" borderId="6" xfId="0" applyNumberFormat="1" applyFont="1" applyBorder="1"/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/>
    </xf>
    <xf numFmtId="4" fontId="1" fillId="0" borderId="2" xfId="1" applyNumberFormat="1" applyFont="1" applyFill="1" applyBorder="1" applyAlignment="1">
      <alignment horizontal="right" vertical="center"/>
    </xf>
    <xf numFmtId="2" fontId="12" fillId="0" borderId="2" xfId="0" applyNumberFormat="1" applyFont="1" applyFill="1" applyBorder="1" applyAlignment="1">
      <alignment horizontal="right" vertical="center"/>
    </xf>
    <xf numFmtId="0" fontId="1" fillId="0" borderId="0" xfId="1" applyFont="1" applyFill="1"/>
    <xf numFmtId="0" fontId="12" fillId="0" borderId="8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4" fontId="12" fillId="0" borderId="8" xfId="0" applyNumberFormat="1" applyFont="1" applyFill="1" applyBorder="1" applyAlignment="1">
      <alignment vertical="center"/>
    </xf>
    <xf numFmtId="2" fontId="12" fillId="0" borderId="2" xfId="0" applyNumberFormat="1" applyFont="1" applyFill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3" fontId="14" fillId="2" borderId="4" xfId="6" applyNumberFormat="1" applyFont="1" applyFill="1" applyBorder="1" applyAlignment="1">
      <alignment horizontal="center"/>
    </xf>
    <xf numFmtId="0" fontId="14" fillId="0" borderId="5" xfId="6" applyFont="1" applyFill="1" applyBorder="1" applyAlignment="1">
      <alignment horizontal="center"/>
    </xf>
    <xf numFmtId="0" fontId="15" fillId="0" borderId="7" xfId="6" applyFont="1" applyFill="1" applyBorder="1" applyAlignment="1">
      <alignment horizontal="center"/>
    </xf>
    <xf numFmtId="0" fontId="14" fillId="0" borderId="7" xfId="6" applyFont="1" applyFill="1" applyBorder="1" applyAlignment="1">
      <alignment horizontal="center"/>
    </xf>
    <xf numFmtId="3" fontId="14" fillId="0" borderId="6" xfId="6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1" fillId="0" borderId="2" xfId="1" applyNumberFormat="1" applyBorder="1" applyAlignment="1">
      <alignment vertical="center"/>
    </xf>
    <xf numFmtId="4" fontId="1" fillId="0" borderId="2" xfId="5" applyNumberFormat="1" applyFont="1" applyBorder="1" applyAlignment="1">
      <alignment vertical="center"/>
    </xf>
    <xf numFmtId="4" fontId="1" fillId="0" borderId="15" xfId="5" applyNumberFormat="1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" fillId="0" borderId="2" xfId="1" applyBorder="1" applyAlignment="1">
      <alignment horizontal="center" vertical="center"/>
    </xf>
    <xf numFmtId="3" fontId="14" fillId="2" borderId="18" xfId="6" applyNumberFormat="1" applyFont="1" applyFill="1" applyBorder="1" applyAlignment="1">
      <alignment horizontal="center"/>
    </xf>
    <xf numFmtId="4" fontId="12" fillId="0" borderId="2" xfId="0" applyNumberFormat="1" applyFont="1" applyFill="1" applyBorder="1" applyAlignment="1">
      <alignment vertical="center"/>
    </xf>
    <xf numFmtId="4" fontId="1" fillId="0" borderId="2" xfId="5" applyNumberFormat="1" applyFont="1" applyFill="1" applyBorder="1" applyAlignment="1">
      <alignment vertical="center"/>
    </xf>
    <xf numFmtId="4" fontId="1" fillId="0" borderId="2" xfId="1" applyNumberFormat="1" applyFill="1" applyBorder="1" applyAlignment="1">
      <alignment vertical="center"/>
    </xf>
    <xf numFmtId="0" fontId="0" fillId="0" borderId="0" xfId="0" applyFill="1"/>
    <xf numFmtId="0" fontId="12" fillId="0" borderId="9" xfId="0" applyFont="1" applyBorder="1" applyAlignment="1">
      <alignment vertical="center" wrapText="1"/>
    </xf>
    <xf numFmtId="16" fontId="1" fillId="0" borderId="0" xfId="1" applyNumberFormat="1" applyFont="1" applyFill="1"/>
    <xf numFmtId="0" fontId="1" fillId="0" borderId="2" xfId="2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4" fontId="1" fillId="0" borderId="2" xfId="1" applyNumberFormat="1" applyBorder="1" applyAlignment="1">
      <alignment horizontal="right" vertical="center"/>
    </xf>
    <xf numFmtId="2" fontId="12" fillId="0" borderId="2" xfId="0" applyNumberFormat="1" applyFont="1" applyBorder="1" applyAlignment="1">
      <alignment horizontal="right" vertical="center"/>
    </xf>
    <xf numFmtId="4" fontId="2" fillId="2" borderId="1" xfId="5" applyNumberFormat="1" applyFont="1" applyFill="1" applyBorder="1" applyAlignment="1">
      <alignment vertical="center"/>
    </xf>
    <xf numFmtId="49" fontId="12" fillId="0" borderId="3" xfId="0" applyNumberFormat="1" applyFont="1" applyFill="1" applyBorder="1" applyAlignment="1">
      <alignment horizontal="center" vertical="center" wrapText="1"/>
    </xf>
    <xf numFmtId="0" fontId="1" fillId="0" borderId="0" xfId="1"/>
    <xf numFmtId="0" fontId="1" fillId="0" borderId="0" xfId="1" applyAlignment="1">
      <alignment horizontal="center" vertical="center"/>
    </xf>
    <xf numFmtId="0" fontId="1" fillId="0" borderId="0" xfId="1" applyAlignment="1">
      <alignment horizontal="right"/>
    </xf>
    <xf numFmtId="4" fontId="2" fillId="2" borderId="1" xfId="6" applyNumberFormat="1" applyFont="1" applyFill="1" applyBorder="1"/>
    <xf numFmtId="0" fontId="11" fillId="0" borderId="7" xfId="0" applyFont="1" applyBorder="1" applyAlignment="1">
      <alignment horizontal="right" vertical="center" wrapText="1"/>
    </xf>
    <xf numFmtId="0" fontId="16" fillId="0" borderId="0" xfId="1" applyFont="1" applyAlignment="1">
      <alignment horizontal="center" wrapText="1"/>
    </xf>
    <xf numFmtId="0" fontId="13" fillId="0" borderId="0" xfId="1" applyFont="1" applyAlignment="1">
      <alignment horizontal="center"/>
    </xf>
    <xf numFmtId="0" fontId="2" fillId="2" borderId="11" xfId="6" applyFont="1" applyFill="1" applyBorder="1" applyAlignment="1">
      <alignment horizontal="center"/>
    </xf>
    <xf numFmtId="0" fontId="2" fillId="2" borderId="12" xfId="6" applyFont="1" applyFill="1" applyBorder="1" applyAlignment="1">
      <alignment horizontal="center"/>
    </xf>
    <xf numFmtId="0" fontId="2" fillId="2" borderId="0" xfId="6" applyFont="1" applyFill="1" applyBorder="1" applyAlignment="1">
      <alignment horizontal="center"/>
    </xf>
    <xf numFmtId="0" fontId="2" fillId="2" borderId="13" xfId="6" applyFont="1" applyFill="1" applyBorder="1" applyAlignment="1">
      <alignment horizontal="center"/>
    </xf>
    <xf numFmtId="0" fontId="17" fillId="2" borderId="3" xfId="0" applyFont="1" applyFill="1" applyBorder="1" applyAlignment="1">
      <alignment horizontal="right" vertical="top"/>
    </xf>
    <xf numFmtId="0" fontId="17" fillId="2" borderId="2" xfId="0" applyFont="1" applyFill="1" applyBorder="1" applyAlignment="1">
      <alignment horizontal="right" vertical="top"/>
    </xf>
    <xf numFmtId="0" fontId="17" fillId="2" borderId="14" xfId="0" applyFont="1" applyFill="1" applyBorder="1" applyAlignment="1">
      <alignment horizontal="right" vertical="top"/>
    </xf>
    <xf numFmtId="0" fontId="2" fillId="2" borderId="16" xfId="6" applyFont="1" applyFill="1" applyBorder="1" applyAlignment="1">
      <alignment horizontal="center"/>
    </xf>
    <xf numFmtId="0" fontId="2" fillId="2" borderId="17" xfId="6" applyFont="1" applyFill="1" applyBorder="1" applyAlignment="1">
      <alignment horizontal="center"/>
    </xf>
    <xf numFmtId="0" fontId="2" fillId="2" borderId="3" xfId="6" applyFont="1" applyFill="1" applyBorder="1" applyAlignment="1">
      <alignment horizontal="center"/>
    </xf>
    <xf numFmtId="0" fontId="2" fillId="2" borderId="2" xfId="6" applyFont="1" applyFill="1" applyBorder="1" applyAlignment="1">
      <alignment horizontal="center"/>
    </xf>
    <xf numFmtId="0" fontId="0" fillId="2" borderId="2" xfId="0" applyFill="1" applyBorder="1"/>
    <xf numFmtId="0" fontId="17" fillId="0" borderId="19" xfId="0" applyFont="1" applyFill="1" applyBorder="1" applyAlignment="1">
      <alignment horizontal="right" vertical="top"/>
    </xf>
    <xf numFmtId="0" fontId="0" fillId="0" borderId="20" xfId="0" applyBorder="1" applyAlignment="1"/>
    <xf numFmtId="0" fontId="0" fillId="0" borderId="21" xfId="0" applyBorder="1" applyAlignment="1"/>
    <xf numFmtId="49" fontId="12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" fontId="1" fillId="0" borderId="2" xfId="0" applyNumberFormat="1" applyFont="1" applyBorder="1" applyAlignment="1">
      <alignment horizontal="right" vertical="center" wrapText="1"/>
    </xf>
  </cellXfs>
  <cellStyles count="8">
    <cellStyle name="Normalny" xfId="0" builtinId="0"/>
    <cellStyle name="Normalny 2" xfId="3" xr:uid="{00000000-0005-0000-0000-000001000000}"/>
    <cellStyle name="Normalny 2 2" xfId="4" xr:uid="{00000000-0005-0000-0000-000002000000}"/>
    <cellStyle name="Normalny 2 2 2" xfId="2" xr:uid="{00000000-0005-0000-0000-000003000000}"/>
    <cellStyle name="Normalny 2 3" xfId="1" xr:uid="{00000000-0005-0000-0000-000004000000}"/>
    <cellStyle name="Normalny 3" xfId="5" xr:uid="{00000000-0005-0000-0000-000005000000}"/>
    <cellStyle name="Normalny 4" xfId="7" xr:uid="{00000000-0005-0000-0000-000006000000}"/>
    <cellStyle name="Normalny_Xl0000008" xfId="6" xr:uid="{00000000-0005-0000-0000-000007000000}"/>
  </cellStyles>
  <dxfs count="0"/>
  <tableStyles count="0" defaultTableStyle="TableStyleMedium2" defaultPivotStyle="PivotStyleLight16"/>
  <colors>
    <mruColors>
      <color rgb="FFEAEAEA"/>
      <color rgb="FFFFC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63"/>
  <sheetViews>
    <sheetView tabSelected="1" topLeftCell="A46" workbookViewId="0">
      <selection activeCell="H57" sqref="H57"/>
    </sheetView>
  </sheetViews>
  <sheetFormatPr defaultColWidth="9" defaultRowHeight="12.75"/>
  <cols>
    <col min="1" max="1" width="3.875" style="27" bestFit="1" customWidth="1"/>
    <col min="2" max="2" width="8.25" style="28" customWidth="1"/>
    <col min="3" max="3" width="36.625" style="27" customWidth="1"/>
    <col min="4" max="4" width="5.5" style="27" customWidth="1"/>
    <col min="5" max="5" width="8.875" style="29" customWidth="1"/>
    <col min="6" max="6" width="8.75" style="27" customWidth="1"/>
    <col min="7" max="7" width="11.875" style="27" customWidth="1"/>
    <col min="8" max="16384" width="9" style="27"/>
  </cols>
  <sheetData>
    <row r="2" spans="1:7" s="17" customFormat="1" ht="23.25" customHeight="1">
      <c r="A2" s="86" t="s">
        <v>105</v>
      </c>
      <c r="B2" s="86"/>
      <c r="C2" s="86"/>
      <c r="D2" s="86"/>
      <c r="E2" s="86"/>
      <c r="F2" s="86"/>
      <c r="G2" s="86"/>
    </row>
    <row r="3" spans="1:7" s="17" customFormat="1" ht="6.75" customHeight="1">
      <c r="A3" s="34"/>
      <c r="B3" s="34"/>
      <c r="C3" s="34"/>
      <c r="D3" s="34"/>
      <c r="E3" s="34"/>
      <c r="F3" s="34"/>
      <c r="G3" s="34"/>
    </row>
    <row r="4" spans="1:7" s="17" customFormat="1" ht="29.25" customHeight="1">
      <c r="A4" s="85" t="s">
        <v>104</v>
      </c>
      <c r="B4" s="85"/>
      <c r="C4" s="85"/>
      <c r="D4" s="85"/>
      <c r="E4" s="85"/>
      <c r="F4" s="85"/>
      <c r="G4" s="85"/>
    </row>
    <row r="5" spans="1:7" s="17" customFormat="1" ht="12" customHeight="1" thickBot="1">
      <c r="A5" s="31"/>
      <c r="B5" s="31"/>
      <c r="C5" s="31"/>
      <c r="D5" s="31"/>
      <c r="E5" s="31"/>
      <c r="F5" s="31"/>
      <c r="G5" s="31"/>
    </row>
    <row r="6" spans="1:7" s="33" customFormat="1" ht="29.25" customHeight="1" thickBot="1">
      <c r="A6" s="35" t="s">
        <v>9</v>
      </c>
      <c r="B6" s="32" t="s">
        <v>8</v>
      </c>
      <c r="C6" s="36" t="s">
        <v>7</v>
      </c>
      <c r="D6" s="32" t="s">
        <v>6</v>
      </c>
      <c r="E6" s="37" t="s">
        <v>5</v>
      </c>
      <c r="F6" s="32" t="s">
        <v>4</v>
      </c>
      <c r="G6" s="38" t="s">
        <v>3</v>
      </c>
    </row>
    <row r="7" spans="1:7" s="30" customFormat="1" ht="13.5" thickBot="1">
      <c r="A7" s="54">
        <v>1</v>
      </c>
      <c r="B7" s="55">
        <v>2</v>
      </c>
      <c r="C7" s="56">
        <v>3</v>
      </c>
      <c r="D7" s="56">
        <v>4</v>
      </c>
      <c r="E7" s="56">
        <v>5</v>
      </c>
      <c r="F7" s="56">
        <v>6</v>
      </c>
      <c r="G7" s="57">
        <v>7</v>
      </c>
    </row>
    <row r="8" spans="1:7" s="30" customFormat="1">
      <c r="A8" s="87" t="s">
        <v>40</v>
      </c>
      <c r="B8" s="88"/>
      <c r="C8" s="89"/>
      <c r="D8" s="88"/>
      <c r="E8" s="88"/>
      <c r="F8" s="90"/>
      <c r="G8" s="53"/>
    </row>
    <row r="9" spans="1:7" s="47" customFormat="1" ht="38.25">
      <c r="A9" s="41">
        <v>1</v>
      </c>
      <c r="B9" s="58" t="s">
        <v>36</v>
      </c>
      <c r="C9" s="43" t="s">
        <v>37</v>
      </c>
      <c r="D9" s="59" t="s">
        <v>11</v>
      </c>
      <c r="E9" s="50">
        <v>2</v>
      </c>
      <c r="F9" s="51"/>
      <c r="G9" s="63"/>
    </row>
    <row r="10" spans="1:7" s="47" customFormat="1">
      <c r="A10" s="91" t="s">
        <v>41</v>
      </c>
      <c r="B10" s="92"/>
      <c r="C10" s="93"/>
      <c r="D10" s="92"/>
      <c r="E10" s="92"/>
      <c r="F10" s="92"/>
      <c r="G10" s="78"/>
    </row>
    <row r="11" spans="1:7" s="30" customFormat="1">
      <c r="A11" s="87" t="s">
        <v>39</v>
      </c>
      <c r="B11" s="88"/>
      <c r="C11" s="89"/>
      <c r="D11" s="88"/>
      <c r="E11" s="88"/>
      <c r="F11" s="90"/>
      <c r="G11" s="53"/>
    </row>
    <row r="12" spans="1:7" s="47" customFormat="1" ht="38.25">
      <c r="A12" s="41">
        <v>1</v>
      </c>
      <c r="B12" s="58" t="s">
        <v>36</v>
      </c>
      <c r="C12" s="43" t="s">
        <v>38</v>
      </c>
      <c r="D12" s="59" t="s">
        <v>11</v>
      </c>
      <c r="E12" s="50">
        <v>0.7</v>
      </c>
      <c r="F12" s="51"/>
      <c r="G12" s="63"/>
    </row>
    <row r="13" spans="1:7" s="47" customFormat="1">
      <c r="A13" s="91" t="s">
        <v>42</v>
      </c>
      <c r="B13" s="92"/>
      <c r="C13" s="93"/>
      <c r="D13" s="92"/>
      <c r="E13" s="92"/>
      <c r="F13" s="92"/>
      <c r="G13" s="78"/>
    </row>
    <row r="14" spans="1:7" s="30" customFormat="1">
      <c r="A14" s="94" t="s">
        <v>43</v>
      </c>
      <c r="B14" s="89"/>
      <c r="C14" s="89"/>
      <c r="D14" s="89"/>
      <c r="E14" s="89"/>
      <c r="F14" s="95"/>
      <c r="G14" s="66"/>
    </row>
    <row r="15" spans="1:7" s="30" customFormat="1" ht="38.25">
      <c r="A15" s="42" t="s">
        <v>49</v>
      </c>
      <c r="B15" s="52" t="s">
        <v>46</v>
      </c>
      <c r="C15" s="71" t="s">
        <v>64</v>
      </c>
      <c r="D15" s="42" t="s">
        <v>1</v>
      </c>
      <c r="E15" s="45">
        <v>27</v>
      </c>
      <c r="F15" s="45"/>
      <c r="G15" s="63"/>
    </row>
    <row r="16" spans="1:7" s="70" customFormat="1" ht="38.25">
      <c r="A16" s="42" t="s">
        <v>50</v>
      </c>
      <c r="B16" s="52" t="s">
        <v>46</v>
      </c>
      <c r="C16" s="43" t="s">
        <v>44</v>
      </c>
      <c r="D16" s="42" t="s">
        <v>1</v>
      </c>
      <c r="E16" s="69">
        <v>27</v>
      </c>
      <c r="F16" s="68"/>
      <c r="G16" s="63"/>
    </row>
    <row r="17" spans="1:9" s="70" customFormat="1" ht="38.25">
      <c r="A17" s="42" t="s">
        <v>51</v>
      </c>
      <c r="B17" s="52" t="s">
        <v>65</v>
      </c>
      <c r="C17" s="43" t="s">
        <v>45</v>
      </c>
      <c r="D17" s="42" t="s">
        <v>11</v>
      </c>
      <c r="E17" s="69">
        <v>50</v>
      </c>
      <c r="F17" s="68"/>
      <c r="G17" s="63"/>
    </row>
    <row r="18" spans="1:9" s="70" customFormat="1" ht="38.25">
      <c r="A18" s="42" t="s">
        <v>52</v>
      </c>
      <c r="B18" s="42" t="s">
        <v>46</v>
      </c>
      <c r="C18" s="43" t="s">
        <v>47</v>
      </c>
      <c r="D18" s="42" t="s">
        <v>16</v>
      </c>
      <c r="E18" s="69">
        <v>9</v>
      </c>
      <c r="F18" s="68"/>
      <c r="G18" s="63"/>
    </row>
    <row r="19" spans="1:9" s="70" customFormat="1" ht="38.25">
      <c r="A19" s="42" t="s">
        <v>53</v>
      </c>
      <c r="B19" s="42" t="s">
        <v>32</v>
      </c>
      <c r="C19" s="43" t="s">
        <v>48</v>
      </c>
      <c r="D19" s="42" t="s">
        <v>16</v>
      </c>
      <c r="E19" s="69">
        <v>9</v>
      </c>
      <c r="F19" s="68"/>
      <c r="G19" s="63"/>
    </row>
    <row r="20" spans="1:9" s="47" customFormat="1" ht="38.25">
      <c r="A20" s="42" t="s">
        <v>54</v>
      </c>
      <c r="B20" s="42" t="s">
        <v>36</v>
      </c>
      <c r="C20" s="43" t="s">
        <v>37</v>
      </c>
      <c r="D20" s="42" t="s">
        <v>11</v>
      </c>
      <c r="E20" s="67">
        <v>2</v>
      </c>
      <c r="F20" s="51"/>
      <c r="G20" s="63"/>
    </row>
    <row r="21" spans="1:9" s="47" customFormat="1" ht="38.25">
      <c r="A21" s="42" t="s">
        <v>55</v>
      </c>
      <c r="B21" s="52" t="s">
        <v>66</v>
      </c>
      <c r="C21" s="43" t="s">
        <v>57</v>
      </c>
      <c r="D21" s="42" t="s">
        <v>11</v>
      </c>
      <c r="E21" s="69">
        <v>50</v>
      </c>
      <c r="F21" s="68"/>
      <c r="G21" s="63"/>
    </row>
    <row r="22" spans="1:9" s="47" customFormat="1" ht="38.25">
      <c r="A22" s="42" t="s">
        <v>56</v>
      </c>
      <c r="B22" s="42" t="s">
        <v>58</v>
      </c>
      <c r="C22" s="43" t="s">
        <v>59</v>
      </c>
      <c r="D22" s="42" t="s">
        <v>1</v>
      </c>
      <c r="E22" s="69">
        <v>27</v>
      </c>
      <c r="F22" s="68"/>
      <c r="G22" s="63"/>
    </row>
    <row r="23" spans="1:9" s="47" customFormat="1" ht="38.25">
      <c r="A23" s="42" t="s">
        <v>63</v>
      </c>
      <c r="B23" s="42" t="s">
        <v>60</v>
      </c>
      <c r="C23" s="43" t="s">
        <v>61</v>
      </c>
      <c r="D23" s="42" t="s">
        <v>1</v>
      </c>
      <c r="E23" s="69">
        <v>27</v>
      </c>
      <c r="F23" s="68"/>
      <c r="G23" s="63"/>
    </row>
    <row r="24" spans="1:9" s="47" customFormat="1">
      <c r="A24" s="91" t="s">
        <v>62</v>
      </c>
      <c r="B24" s="92"/>
      <c r="C24" s="93"/>
      <c r="D24" s="92"/>
      <c r="E24" s="92"/>
      <c r="F24" s="92"/>
      <c r="G24" s="78"/>
    </row>
    <row r="25" spans="1:9" s="30" customFormat="1">
      <c r="A25" s="94" t="s">
        <v>67</v>
      </c>
      <c r="B25" s="89"/>
      <c r="C25" s="89"/>
      <c r="D25" s="89"/>
      <c r="E25" s="89"/>
      <c r="F25" s="95"/>
      <c r="G25" s="66"/>
    </row>
    <row r="26" spans="1:9" s="30" customFormat="1" ht="38.25">
      <c r="A26" s="42" t="s">
        <v>72</v>
      </c>
      <c r="B26" s="52" t="s">
        <v>46</v>
      </c>
      <c r="C26" s="71" t="s">
        <v>64</v>
      </c>
      <c r="D26" s="42" t="s">
        <v>1</v>
      </c>
      <c r="E26" s="45">
        <v>27</v>
      </c>
      <c r="F26" s="45"/>
      <c r="G26" s="63"/>
    </row>
    <row r="27" spans="1:9" s="70" customFormat="1" ht="38.25">
      <c r="A27" s="42" t="s">
        <v>73</v>
      </c>
      <c r="B27" s="52" t="s">
        <v>46</v>
      </c>
      <c r="C27" s="43" t="s">
        <v>44</v>
      </c>
      <c r="D27" s="42" t="s">
        <v>1</v>
      </c>
      <c r="E27" s="69">
        <v>27</v>
      </c>
      <c r="F27" s="68"/>
      <c r="G27" s="63"/>
    </row>
    <row r="28" spans="1:9" s="70" customFormat="1" ht="38.25">
      <c r="A28" s="42" t="s">
        <v>74</v>
      </c>
      <c r="B28" s="52" t="s">
        <v>65</v>
      </c>
      <c r="C28" s="43" t="s">
        <v>45</v>
      </c>
      <c r="D28" s="42" t="s">
        <v>11</v>
      </c>
      <c r="E28" s="69">
        <v>50</v>
      </c>
      <c r="F28" s="68"/>
      <c r="G28" s="63"/>
    </row>
    <row r="29" spans="1:9" s="70" customFormat="1" ht="38.25">
      <c r="A29" s="42" t="s">
        <v>75</v>
      </c>
      <c r="B29" s="42" t="s">
        <v>46</v>
      </c>
      <c r="C29" s="43" t="s">
        <v>47</v>
      </c>
      <c r="D29" s="42" t="s">
        <v>16</v>
      </c>
      <c r="E29" s="69">
        <v>9</v>
      </c>
      <c r="F29" s="68"/>
      <c r="G29" s="63"/>
    </row>
    <row r="30" spans="1:9" s="70" customFormat="1" ht="38.25">
      <c r="A30" s="42" t="s">
        <v>76</v>
      </c>
      <c r="B30" s="42" t="s">
        <v>32</v>
      </c>
      <c r="C30" s="43" t="s">
        <v>48</v>
      </c>
      <c r="D30" s="42" t="s">
        <v>16</v>
      </c>
      <c r="E30" s="69">
        <v>9</v>
      </c>
      <c r="F30" s="68"/>
      <c r="G30" s="63"/>
    </row>
    <row r="31" spans="1:9" s="47" customFormat="1" ht="38.25">
      <c r="A31" s="42" t="s">
        <v>77</v>
      </c>
      <c r="B31" s="42" t="s">
        <v>36</v>
      </c>
      <c r="C31" s="43" t="s">
        <v>37</v>
      </c>
      <c r="D31" s="42" t="s">
        <v>11</v>
      </c>
      <c r="E31" s="67">
        <v>2</v>
      </c>
      <c r="F31" s="51"/>
      <c r="G31" s="63"/>
    </row>
    <row r="32" spans="1:9" s="47" customFormat="1" ht="38.25">
      <c r="A32" s="42" t="s">
        <v>78</v>
      </c>
      <c r="B32" s="52" t="s">
        <v>66</v>
      </c>
      <c r="C32" s="43" t="s">
        <v>57</v>
      </c>
      <c r="D32" s="42" t="s">
        <v>11</v>
      </c>
      <c r="E32" s="69">
        <v>50</v>
      </c>
      <c r="F32" s="68"/>
      <c r="G32" s="63"/>
      <c r="I32" s="72"/>
    </row>
    <row r="33" spans="1:7" s="47" customFormat="1" ht="38.25">
      <c r="A33" s="42" t="s">
        <v>79</v>
      </c>
      <c r="B33" s="42" t="s">
        <v>58</v>
      </c>
      <c r="C33" s="43" t="s">
        <v>59</v>
      </c>
      <c r="D33" s="42" t="s">
        <v>1</v>
      </c>
      <c r="E33" s="69">
        <v>27</v>
      </c>
      <c r="F33" s="68"/>
      <c r="G33" s="63"/>
    </row>
    <row r="34" spans="1:7" s="47" customFormat="1" ht="38.25">
      <c r="A34" s="42" t="s">
        <v>80</v>
      </c>
      <c r="B34" s="42" t="s">
        <v>60</v>
      </c>
      <c r="C34" s="43" t="s">
        <v>61</v>
      </c>
      <c r="D34" s="42" t="s">
        <v>1</v>
      </c>
      <c r="E34" s="69">
        <v>27</v>
      </c>
      <c r="F34" s="68"/>
      <c r="G34" s="63"/>
    </row>
    <row r="35" spans="1:7" s="47" customFormat="1">
      <c r="A35" s="91" t="s">
        <v>68</v>
      </c>
      <c r="B35" s="92"/>
      <c r="C35" s="93"/>
      <c r="D35" s="92"/>
      <c r="E35" s="92"/>
      <c r="F35" s="92"/>
      <c r="G35" s="78"/>
    </row>
    <row r="36" spans="1:7" s="30" customFormat="1">
      <c r="A36" s="94" t="s">
        <v>69</v>
      </c>
      <c r="B36" s="89"/>
      <c r="C36" s="89"/>
      <c r="D36" s="89"/>
      <c r="E36" s="89"/>
      <c r="F36" s="95"/>
      <c r="G36" s="66"/>
    </row>
    <row r="37" spans="1:7" s="30" customFormat="1" ht="38.25">
      <c r="A37" s="79" t="s">
        <v>95</v>
      </c>
      <c r="B37" s="52" t="s">
        <v>46</v>
      </c>
      <c r="C37" s="71" t="s">
        <v>64</v>
      </c>
      <c r="D37" s="42" t="s">
        <v>1</v>
      </c>
      <c r="E37" s="45">
        <v>27</v>
      </c>
      <c r="F37" s="45"/>
      <c r="G37" s="63"/>
    </row>
    <row r="38" spans="1:7" s="70" customFormat="1" ht="38.25">
      <c r="A38" s="79" t="s">
        <v>96</v>
      </c>
      <c r="B38" s="52" t="s">
        <v>46</v>
      </c>
      <c r="C38" s="43" t="s">
        <v>44</v>
      </c>
      <c r="D38" s="42" t="s">
        <v>1</v>
      </c>
      <c r="E38" s="69">
        <v>27</v>
      </c>
      <c r="F38" s="68"/>
      <c r="G38" s="63"/>
    </row>
    <row r="39" spans="1:7" s="70" customFormat="1" ht="38.25">
      <c r="A39" s="79" t="s">
        <v>97</v>
      </c>
      <c r="B39" s="52" t="s">
        <v>65</v>
      </c>
      <c r="C39" s="43" t="s">
        <v>45</v>
      </c>
      <c r="D39" s="42" t="s">
        <v>11</v>
      </c>
      <c r="E39" s="69">
        <v>50</v>
      </c>
      <c r="F39" s="68"/>
      <c r="G39" s="63"/>
    </row>
    <row r="40" spans="1:7" s="70" customFormat="1" ht="38.25">
      <c r="A40" s="79" t="s">
        <v>98</v>
      </c>
      <c r="B40" s="42" t="s">
        <v>46</v>
      </c>
      <c r="C40" s="43" t="s">
        <v>47</v>
      </c>
      <c r="D40" s="42" t="s">
        <v>16</v>
      </c>
      <c r="E40" s="69">
        <v>9</v>
      </c>
      <c r="F40" s="68"/>
      <c r="G40" s="63"/>
    </row>
    <row r="41" spans="1:7" s="70" customFormat="1" ht="38.25">
      <c r="A41" s="79" t="s">
        <v>99</v>
      </c>
      <c r="B41" s="42" t="s">
        <v>32</v>
      </c>
      <c r="C41" s="43" t="s">
        <v>48</v>
      </c>
      <c r="D41" s="42" t="s">
        <v>16</v>
      </c>
      <c r="E41" s="69">
        <v>9</v>
      </c>
      <c r="F41" s="68"/>
      <c r="G41" s="63"/>
    </row>
    <row r="42" spans="1:7" s="47" customFormat="1" ht="38.25">
      <c r="A42" s="79" t="s">
        <v>100</v>
      </c>
      <c r="B42" s="42" t="s">
        <v>36</v>
      </c>
      <c r="C42" s="43" t="s">
        <v>37</v>
      </c>
      <c r="D42" s="42" t="s">
        <v>11</v>
      </c>
      <c r="E42" s="67">
        <v>2</v>
      </c>
      <c r="F42" s="51"/>
      <c r="G42" s="63"/>
    </row>
    <row r="43" spans="1:7" s="47" customFormat="1" ht="38.25">
      <c r="A43" s="79" t="s">
        <v>101</v>
      </c>
      <c r="B43" s="52" t="s">
        <v>66</v>
      </c>
      <c r="C43" s="43" t="s">
        <v>57</v>
      </c>
      <c r="D43" s="42" t="s">
        <v>11</v>
      </c>
      <c r="E43" s="69">
        <v>50</v>
      </c>
      <c r="F43" s="68"/>
      <c r="G43" s="63"/>
    </row>
    <row r="44" spans="1:7" s="47" customFormat="1" ht="38.25">
      <c r="A44" s="79" t="s">
        <v>102</v>
      </c>
      <c r="B44" s="42" t="s">
        <v>58</v>
      </c>
      <c r="C44" s="43" t="s">
        <v>59</v>
      </c>
      <c r="D44" s="42" t="s">
        <v>1</v>
      </c>
      <c r="E44" s="69">
        <v>27</v>
      </c>
      <c r="F44" s="68"/>
      <c r="G44" s="63"/>
    </row>
    <row r="45" spans="1:7" s="47" customFormat="1" ht="38.25">
      <c r="A45" s="79" t="s">
        <v>103</v>
      </c>
      <c r="B45" s="42" t="s">
        <v>60</v>
      </c>
      <c r="C45" s="43" t="s">
        <v>61</v>
      </c>
      <c r="D45" s="42" t="s">
        <v>1</v>
      </c>
      <c r="E45" s="69">
        <v>27</v>
      </c>
      <c r="F45" s="68"/>
      <c r="G45" s="63"/>
    </row>
    <row r="46" spans="1:7" s="47" customFormat="1">
      <c r="A46" s="91" t="s">
        <v>70</v>
      </c>
      <c r="B46" s="92"/>
      <c r="C46" s="93"/>
      <c r="D46" s="92"/>
      <c r="E46" s="92"/>
      <c r="F46" s="92"/>
      <c r="G46" s="78"/>
    </row>
    <row r="47" spans="1:7" s="47" customFormat="1" ht="14.25">
      <c r="A47" s="96" t="s">
        <v>71</v>
      </c>
      <c r="B47" s="97"/>
      <c r="C47" s="97"/>
      <c r="D47" s="97"/>
      <c r="E47" s="97"/>
      <c r="F47" s="98"/>
      <c r="G47" s="83"/>
    </row>
    <row r="48" spans="1:7" s="47" customFormat="1" ht="51">
      <c r="A48" s="79" t="s">
        <v>89</v>
      </c>
      <c r="B48" s="73" t="s">
        <v>81</v>
      </c>
      <c r="C48" s="74" t="s">
        <v>82</v>
      </c>
      <c r="D48" s="65" t="s">
        <v>1</v>
      </c>
      <c r="E48" s="61">
        <v>2500</v>
      </c>
      <c r="F48" s="62"/>
      <c r="G48" s="63"/>
    </row>
    <row r="49" spans="1:7" s="47" customFormat="1" ht="63.75">
      <c r="A49" s="79" t="s">
        <v>90</v>
      </c>
      <c r="B49" s="42" t="s">
        <v>30</v>
      </c>
      <c r="C49" s="43" t="s">
        <v>35</v>
      </c>
      <c r="D49" s="44" t="s">
        <v>2</v>
      </c>
      <c r="E49" s="45">
        <v>2885</v>
      </c>
      <c r="F49" s="46"/>
      <c r="G49" s="63"/>
    </row>
    <row r="50" spans="1:7" s="47" customFormat="1" ht="51">
      <c r="A50" s="79" t="s">
        <v>91</v>
      </c>
      <c r="B50" s="42" t="s">
        <v>31</v>
      </c>
      <c r="C50" s="43" t="s">
        <v>33</v>
      </c>
      <c r="D50" s="44" t="s">
        <v>1</v>
      </c>
      <c r="E50" s="45">
        <v>25145</v>
      </c>
      <c r="F50" s="46"/>
      <c r="G50" s="63"/>
    </row>
    <row r="51" spans="1:7" s="49" customFormat="1" ht="51">
      <c r="A51" s="79" t="s">
        <v>92</v>
      </c>
      <c r="B51" s="42" t="s">
        <v>31</v>
      </c>
      <c r="C51" s="43" t="s">
        <v>34</v>
      </c>
      <c r="D51" s="48" t="s">
        <v>1</v>
      </c>
      <c r="E51" s="45">
        <v>490</v>
      </c>
      <c r="F51" s="46"/>
      <c r="G51" s="63"/>
    </row>
    <row r="52" spans="1:7" s="60" customFormat="1" ht="38.25">
      <c r="A52" s="79" t="s">
        <v>93</v>
      </c>
      <c r="B52" s="52" t="s">
        <v>84</v>
      </c>
      <c r="C52" s="64" t="s">
        <v>85</v>
      </c>
      <c r="D52" s="75" t="s">
        <v>1</v>
      </c>
      <c r="E52" s="76">
        <v>9400</v>
      </c>
      <c r="F52" s="77"/>
      <c r="G52" s="63"/>
    </row>
    <row r="53" spans="1:7" s="60" customFormat="1" ht="38.25">
      <c r="A53" s="102" t="s">
        <v>94</v>
      </c>
      <c r="B53" s="52" t="s">
        <v>0</v>
      </c>
      <c r="C53" s="64" t="s">
        <v>83</v>
      </c>
      <c r="D53" s="75" t="s">
        <v>1</v>
      </c>
      <c r="E53" s="76">
        <v>9400</v>
      </c>
      <c r="F53" s="77"/>
      <c r="G53" s="63"/>
    </row>
    <row r="54" spans="1:7" s="60" customFormat="1" ht="63.75">
      <c r="A54" s="102" t="s">
        <v>107</v>
      </c>
      <c r="B54" s="52" t="s">
        <v>108</v>
      </c>
      <c r="C54" s="103" t="s">
        <v>109</v>
      </c>
      <c r="D54" s="65" t="s">
        <v>16</v>
      </c>
      <c r="E54" s="104">
        <v>280</v>
      </c>
      <c r="F54" s="77"/>
      <c r="G54" s="63"/>
    </row>
    <row r="55" spans="1:7" s="47" customFormat="1" ht="38.25">
      <c r="A55" s="102" t="s">
        <v>110</v>
      </c>
      <c r="B55" s="52" t="s">
        <v>111</v>
      </c>
      <c r="C55" s="103" t="s">
        <v>112</v>
      </c>
      <c r="D55" s="65" t="s">
        <v>1</v>
      </c>
      <c r="E55" s="104">
        <v>700</v>
      </c>
      <c r="F55" s="46"/>
      <c r="G55" s="63"/>
    </row>
    <row r="56" spans="1:7" s="47" customFormat="1">
      <c r="A56" s="91" t="s">
        <v>86</v>
      </c>
      <c r="B56" s="92"/>
      <c r="C56" s="93"/>
      <c r="D56" s="92"/>
      <c r="E56" s="92"/>
      <c r="F56" s="92"/>
      <c r="G56" s="78"/>
    </row>
    <row r="57" spans="1:7" s="47" customFormat="1" ht="15" thickBot="1">
      <c r="A57" s="99"/>
      <c r="B57" s="100"/>
      <c r="C57" s="100"/>
      <c r="D57" s="100"/>
      <c r="E57" s="100"/>
      <c r="F57" s="100"/>
      <c r="G57" s="101"/>
    </row>
    <row r="58" spans="1:7" ht="15.75" thickBot="1">
      <c r="A58" s="39">
        <v>7</v>
      </c>
      <c r="B58" s="84" t="s">
        <v>87</v>
      </c>
      <c r="C58" s="84"/>
      <c r="D58" s="84"/>
      <c r="E58" s="84"/>
      <c r="F58" s="84"/>
      <c r="G58" s="40"/>
    </row>
    <row r="59" spans="1:7" ht="15.75" thickBot="1">
      <c r="A59" s="39">
        <v>8</v>
      </c>
      <c r="B59" s="84" t="s">
        <v>106</v>
      </c>
      <c r="C59" s="84"/>
      <c r="D59" s="84"/>
      <c r="E59" s="84"/>
      <c r="F59" s="84"/>
      <c r="G59" s="40"/>
    </row>
    <row r="60" spans="1:7" ht="15.75" thickBot="1">
      <c r="A60" s="39">
        <v>9</v>
      </c>
      <c r="B60" s="84" t="s">
        <v>88</v>
      </c>
      <c r="C60" s="84"/>
      <c r="D60" s="84"/>
      <c r="E60" s="84"/>
      <c r="F60" s="84"/>
      <c r="G60" s="40"/>
    </row>
    <row r="61" spans="1:7" s="80" customFormat="1">
      <c r="B61" s="81"/>
      <c r="E61" s="82"/>
    </row>
    <row r="62" spans="1:7" s="80" customFormat="1">
      <c r="B62" s="81"/>
      <c r="E62" s="82"/>
    </row>
    <row r="63" spans="1:7" s="80" customFormat="1">
      <c r="B63" s="81"/>
      <c r="E63" s="82"/>
    </row>
  </sheetData>
  <mergeCells count="18">
    <mergeCell ref="A56:F56"/>
    <mergeCell ref="A57:G57"/>
    <mergeCell ref="B58:F58"/>
    <mergeCell ref="B59:F59"/>
    <mergeCell ref="B60:F60"/>
    <mergeCell ref="A4:G4"/>
    <mergeCell ref="A2:G2"/>
    <mergeCell ref="A8:F8"/>
    <mergeCell ref="A10:F10"/>
    <mergeCell ref="A11:F11"/>
    <mergeCell ref="A13:F13"/>
    <mergeCell ref="A14:F14"/>
    <mergeCell ref="A24:F24"/>
    <mergeCell ref="A25:F25"/>
    <mergeCell ref="A35:F35"/>
    <mergeCell ref="A36:F36"/>
    <mergeCell ref="A46:F46"/>
    <mergeCell ref="A47:F47"/>
  </mergeCells>
  <phoneticPr fontId="18" type="noConversion"/>
  <pageMargins left="0.7" right="0.7" top="0.75" bottom="0.75" header="0.3" footer="0.3"/>
  <pageSetup paperSize="9" scale="96" firstPageNumber="5" fitToHeight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workbookViewId="0">
      <selection activeCell="H20" sqref="H20"/>
    </sheetView>
  </sheetViews>
  <sheetFormatPr defaultRowHeight="14.25"/>
  <cols>
    <col min="3" max="3" width="15.375" customWidth="1"/>
  </cols>
  <sheetData>
    <row r="1" spans="1:8" s="25" customFormat="1" ht="30.75" customHeight="1">
      <c r="A1" s="18"/>
      <c r="B1" s="19"/>
      <c r="C1" s="20" t="s">
        <v>12</v>
      </c>
      <c r="D1" s="21" t="s">
        <v>10</v>
      </c>
      <c r="E1" s="22">
        <v>2</v>
      </c>
      <c r="F1" s="26">
        <v>1200</v>
      </c>
      <c r="G1" s="24">
        <f t="shared" ref="G1:G11" si="0">$E1*F1</f>
        <v>2400</v>
      </c>
    </row>
    <row r="2" spans="1:8" s="25" customFormat="1">
      <c r="A2" s="18"/>
      <c r="B2" s="19"/>
      <c r="C2" s="20" t="s">
        <v>13</v>
      </c>
      <c r="D2" s="21" t="s">
        <v>16</v>
      </c>
      <c r="E2" s="22">
        <v>418</v>
      </c>
      <c r="F2" s="26">
        <v>5</v>
      </c>
      <c r="G2" s="24">
        <f t="shared" si="0"/>
        <v>2090</v>
      </c>
      <c r="H2" s="25" t="s">
        <v>28</v>
      </c>
    </row>
    <row r="3" spans="1:8" s="25" customFormat="1">
      <c r="A3" s="18"/>
      <c r="B3" s="19"/>
      <c r="C3" s="20" t="s">
        <v>14</v>
      </c>
      <c r="D3" s="21" t="s">
        <v>16</v>
      </c>
      <c r="E3" s="22">
        <v>80</v>
      </c>
      <c r="F3" s="26">
        <v>10</v>
      </c>
      <c r="G3" s="24">
        <f t="shared" si="0"/>
        <v>800</v>
      </c>
    </row>
    <row r="4" spans="1:8" ht="25.5">
      <c r="A4" s="1"/>
      <c r="B4" s="5"/>
      <c r="C4" s="3" t="s">
        <v>26</v>
      </c>
      <c r="D4" s="2" t="s">
        <v>11</v>
      </c>
      <c r="E4" s="4">
        <v>44</v>
      </c>
      <c r="F4" s="8">
        <v>88</v>
      </c>
      <c r="G4" s="6">
        <f t="shared" si="0"/>
        <v>3872</v>
      </c>
      <c r="H4" t="s">
        <v>27</v>
      </c>
    </row>
    <row r="5" spans="1:8" s="25" customFormat="1" ht="25.5">
      <c r="A5" s="18"/>
      <c r="B5" s="19"/>
      <c r="C5" s="20" t="s">
        <v>15</v>
      </c>
      <c r="D5" s="21" t="s">
        <v>16</v>
      </c>
      <c r="E5" s="22">
        <v>185</v>
      </c>
      <c r="F5" s="26">
        <v>45</v>
      </c>
      <c r="G5" s="24">
        <f t="shared" si="0"/>
        <v>8325</v>
      </c>
    </row>
    <row r="6" spans="1:8" s="25" customFormat="1" ht="25.5">
      <c r="A6" s="18"/>
      <c r="B6" s="19"/>
      <c r="C6" s="20" t="s">
        <v>25</v>
      </c>
      <c r="D6" s="21" t="s">
        <v>16</v>
      </c>
      <c r="E6" s="22">
        <v>238</v>
      </c>
      <c r="F6" s="23">
        <v>23</v>
      </c>
      <c r="G6" s="24">
        <f t="shared" si="0"/>
        <v>5474</v>
      </c>
      <c r="H6" s="25" t="s">
        <v>29</v>
      </c>
    </row>
    <row r="7" spans="1:8" s="25" customFormat="1">
      <c r="A7" s="18"/>
      <c r="B7" s="19"/>
      <c r="C7" s="20" t="s">
        <v>17</v>
      </c>
      <c r="D7" s="21" t="s">
        <v>1</v>
      </c>
      <c r="E7" s="22">
        <v>508</v>
      </c>
      <c r="F7" s="23">
        <v>28</v>
      </c>
      <c r="G7" s="24">
        <f t="shared" si="0"/>
        <v>14224</v>
      </c>
    </row>
    <row r="8" spans="1:8" s="25" customFormat="1" ht="25.5">
      <c r="A8" s="18"/>
      <c r="B8" s="19"/>
      <c r="C8" s="20" t="s">
        <v>20</v>
      </c>
      <c r="D8" s="21" t="s">
        <v>1</v>
      </c>
      <c r="E8" s="22">
        <v>278</v>
      </c>
      <c r="F8" s="23">
        <v>12</v>
      </c>
      <c r="G8" s="24">
        <f t="shared" si="0"/>
        <v>3336</v>
      </c>
    </row>
    <row r="9" spans="1:8" s="15" customFormat="1" ht="25.5">
      <c r="A9" s="9"/>
      <c r="B9" s="10"/>
      <c r="C9" s="11" t="s">
        <v>21</v>
      </c>
      <c r="D9" s="12" t="s">
        <v>11</v>
      </c>
      <c r="E9" s="13">
        <v>46</v>
      </c>
      <c r="F9" s="16">
        <v>25</v>
      </c>
      <c r="G9" s="14">
        <f t="shared" si="0"/>
        <v>1150</v>
      </c>
      <c r="H9" s="15" t="s">
        <v>22</v>
      </c>
    </row>
    <row r="10" spans="1:8" s="25" customFormat="1">
      <c r="A10" s="18"/>
      <c r="B10" s="19"/>
      <c r="C10" s="20" t="s">
        <v>23</v>
      </c>
      <c r="D10" s="21" t="s">
        <v>1</v>
      </c>
      <c r="E10" s="22">
        <v>31</v>
      </c>
      <c r="F10" s="23">
        <v>5</v>
      </c>
      <c r="G10" s="24">
        <f t="shared" si="0"/>
        <v>155</v>
      </c>
      <c r="H10" s="25" t="s">
        <v>24</v>
      </c>
    </row>
    <row r="11" spans="1:8" s="25" customFormat="1" ht="60" customHeight="1">
      <c r="A11" s="18"/>
      <c r="B11" s="19"/>
      <c r="C11" s="20" t="s">
        <v>18</v>
      </c>
      <c r="D11" s="21" t="s">
        <v>1</v>
      </c>
      <c r="E11" s="22">
        <v>68</v>
      </c>
      <c r="F11" s="23">
        <v>80</v>
      </c>
      <c r="G11" s="24">
        <f t="shared" si="0"/>
        <v>5440</v>
      </c>
      <c r="H11" s="25" t="s">
        <v>19</v>
      </c>
    </row>
    <row r="13" spans="1:8">
      <c r="G13" s="7">
        <f>SUM(G1:G12)</f>
        <v>47266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Ślepy koszt.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Staszek</dc:creator>
  <cp:lastModifiedBy>User</cp:lastModifiedBy>
  <cp:lastPrinted>2022-05-20T07:42:04Z</cp:lastPrinted>
  <dcterms:created xsi:type="dcterms:W3CDTF">2014-10-02T11:41:11Z</dcterms:created>
  <dcterms:modified xsi:type="dcterms:W3CDTF">2022-05-26T06:23:23Z</dcterms:modified>
</cp:coreProperties>
</file>